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020" firstSheet="3" activeTab="6"/>
  </bookViews>
  <sheets>
    <sheet name="Izveštaj sa takmičenja" sheetId="1" r:id="rId1"/>
    <sheet name="I, test+eksp." sheetId="2" r:id="rId2"/>
    <sheet name="II, test+eksp." sheetId="3" r:id="rId3"/>
    <sheet name="I i II, test+SIR" sheetId="4" r:id="rId4"/>
    <sheet name="III i IV, test+eksp." sheetId="5" r:id="rId5"/>
    <sheet name="III i IV, test+SIR" sheetId="6" r:id="rId6"/>
    <sheet name="Konačni izveštaj - plasman" sheetId="7" r:id="rId7"/>
    <sheet name="Sheet1" sheetId="9" r:id="rId8"/>
    <sheet name="Liste" sheetId="8" state="hidden" r:id="rId9"/>
  </sheets>
  <definedNames>
    <definedName name="okruzi">Liste!$F$1:$F$30</definedName>
    <definedName name="rang_tamkicenja">Liste!$B$1:$B$4</definedName>
    <definedName name="skolske_uprave">Liste!$D$1:$D$16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<sst xmlns="http://schemas.openxmlformats.org/spreadsheetml/2006/main" count="539" uniqueCount="202">
  <si>
    <t>Такмичење из хемије</t>
  </si>
  <si>
    <t>Министарство просвете Републике Србије и Српско хемијско друштво</t>
  </si>
  <si>
    <t>Округ</t>
  </si>
  <si>
    <t>Нишавски управни Округ</t>
  </si>
  <si>
    <t>Школска управа</t>
  </si>
  <si>
    <t>Ниш</t>
  </si>
  <si>
    <t>Адреса школске управе</t>
  </si>
  <si>
    <t>Страхињића Бана 1</t>
  </si>
  <si>
    <t>Ранг такмичења</t>
  </si>
  <si>
    <t>Међуокружно</t>
  </si>
  <si>
    <t>Домаћин такмичења</t>
  </si>
  <si>
    <t>Школа/институција домаћин</t>
  </si>
  <si>
    <t>Гимназија ''Бора Станковић'', ПМФ-Департман за хемију</t>
  </si>
  <si>
    <t>Адреса (улица и број)</t>
  </si>
  <si>
    <t>Вожда Карађорђа 27</t>
  </si>
  <si>
    <t>Место</t>
  </si>
  <si>
    <t>Телефон/телефакс</t>
  </si>
  <si>
    <t>018/527621</t>
  </si>
  <si>
    <t>Електронска пошта</t>
  </si>
  <si>
    <t>gimnazija.bs.nis@borastankovic.edu.rs</t>
  </si>
  <si>
    <t>Број учесника по категорији такмичења</t>
  </si>
  <si>
    <t>I разред, тест и експерименталне вежбе</t>
  </si>
  <si>
    <t>II разред, тест и експерименталне вежбе</t>
  </si>
  <si>
    <t>I и II разред, тест и самостални истраживачки рад</t>
  </si>
  <si>
    <t>III и IV разред, тест и експерименталне вежбе</t>
  </si>
  <si>
    <t>III и IV разред, тест и самостални истраживачки рад</t>
  </si>
  <si>
    <t>Укупан број учесника</t>
  </si>
  <si>
    <t>Датум</t>
  </si>
  <si>
    <t>18.04.2026.</t>
  </si>
  <si>
    <t>Време почетка теоријског дела такмичења</t>
  </si>
  <si>
    <t>Време завршетка теоријског дела такмичења</t>
  </si>
  <si>
    <t>Време почетка практичног дела такмичења</t>
  </si>
  <si>
    <t>Време завршетка практичног дела такмичења</t>
  </si>
  <si>
    <t>Комисија</t>
  </si>
  <si>
    <t>Координатор такмичења</t>
  </si>
  <si>
    <t>Љиљана Миладиновић</t>
  </si>
  <si>
    <t>Представник Министарства</t>
  </si>
  <si>
    <t>Чланови комисије</t>
  </si>
  <si>
    <t>Ивана Тонса, ,Сандра Стојановић,Бранкица Савић</t>
  </si>
  <si>
    <t>др Емилија Пецев-Маринковић, др Јелена Митровић, др Јелена Николић</t>
  </si>
  <si>
    <t>Први разред, тест и експерименталне вежбе</t>
  </si>
  <si>
    <t>Корекциони фактор</t>
  </si>
  <si>
    <t>Ред.бр.</t>
  </si>
  <si>
    <t>Име</t>
  </si>
  <si>
    <t>Презиме</t>
  </si>
  <si>
    <t>Разред</t>
  </si>
  <si>
    <t>Школа</t>
  </si>
  <si>
    <t>Општина</t>
  </si>
  <si>
    <t>Ментор или предметни професор</t>
  </si>
  <si>
    <t>Поени</t>
  </si>
  <si>
    <t>Тест</t>
  </si>
  <si>
    <t>Тест кориг.</t>
  </si>
  <si>
    <t>Квалита-тивна анализа</t>
  </si>
  <si>
    <t>Квантита-тивна анализа</t>
  </si>
  <si>
    <t>Укупно</t>
  </si>
  <si>
    <t xml:space="preserve">Виктор </t>
  </si>
  <si>
    <t>Ранчић</t>
  </si>
  <si>
    <t>Гимназија Пирот</t>
  </si>
  <si>
    <t>Пирот</t>
  </si>
  <si>
    <t>Снежана Панчић</t>
  </si>
  <si>
    <t xml:space="preserve">Ирина </t>
  </si>
  <si>
    <t>Ђорђевић</t>
  </si>
  <si>
    <t>Вук</t>
  </si>
  <si>
    <t>Величковић</t>
  </si>
  <si>
    <t>Гимназија ''Бора Станковић''</t>
  </si>
  <si>
    <t>Медијана</t>
  </si>
  <si>
    <t>Маша</t>
  </si>
  <si>
    <t>Стојковић</t>
  </si>
  <si>
    <t>Ивана Тонса</t>
  </si>
  <si>
    <t>Лена</t>
  </si>
  <si>
    <t>Милићевић</t>
  </si>
  <si>
    <t xml:space="preserve">Катарина </t>
  </si>
  <si>
    <t>Анђелковић</t>
  </si>
  <si>
    <t>Mиша</t>
  </si>
  <si>
    <t>Врекић</t>
  </si>
  <si>
    <t>Средња школа  Блаце</t>
  </si>
  <si>
    <t>Блаце</t>
  </si>
  <si>
    <t>Драган Томић</t>
  </si>
  <si>
    <t>Софиа</t>
  </si>
  <si>
    <t>Димитров</t>
  </si>
  <si>
    <t>Коста</t>
  </si>
  <si>
    <t>Милосављевић</t>
  </si>
  <si>
    <t xml:space="preserve">Јана </t>
  </si>
  <si>
    <t>Ђурић</t>
  </si>
  <si>
    <t>Тара</t>
  </si>
  <si>
    <t>Живковић</t>
  </si>
  <si>
    <t>Други разред, тест и експерименталне вежбе</t>
  </si>
  <si>
    <t>Ред. бр.</t>
  </si>
  <si>
    <t>Миловановић</t>
  </si>
  <si>
    <t>Јана</t>
  </si>
  <si>
    <t>Стоименов</t>
  </si>
  <si>
    <t>Гимназија ''Свети Кирило и Методије''</t>
  </si>
  <si>
    <t>Димитровград</t>
  </si>
  <si>
    <t>Роки Стоименов</t>
  </si>
  <si>
    <t>Нађа</t>
  </si>
  <si>
    <t>Јелена</t>
  </si>
  <si>
    <t>Игњатов</t>
  </si>
  <si>
    <t>Први и други разред, тест и самостални истраживачки рад</t>
  </si>
  <si>
    <t>Израда рада</t>
  </si>
  <si>
    <t>Одбрана рада</t>
  </si>
  <si>
    <t>Михаило</t>
  </si>
  <si>
    <t>Николић</t>
  </si>
  <si>
    <t>Бранкица Савић</t>
  </si>
  <si>
    <t>Урош</t>
  </si>
  <si>
    <t>Панчић</t>
  </si>
  <si>
    <t>Панић</t>
  </si>
  <si>
    <t>Трећи и четврти разред, тест и експерименталне вежбе</t>
  </si>
  <si>
    <t>Димитрије</t>
  </si>
  <si>
    <t>Кузмановић</t>
  </si>
  <si>
    <t>Гимназија''Бора Станковић''</t>
  </si>
  <si>
    <t>Сандра Стојановић</t>
  </si>
  <si>
    <t>Петар</t>
  </si>
  <si>
    <t>Минић</t>
  </si>
  <si>
    <t>Гимназија ''Светозар Марковић''</t>
  </si>
  <si>
    <t>Палилула</t>
  </si>
  <si>
    <t>Наташа Војиновић Атанасковић</t>
  </si>
  <si>
    <t>Марко</t>
  </si>
  <si>
    <t>Бранковић</t>
  </si>
  <si>
    <t>Лана</t>
  </si>
  <si>
    <t>Данковић</t>
  </si>
  <si>
    <t>Младен</t>
  </si>
  <si>
    <t>Златановић</t>
  </si>
  <si>
    <t>Лазар</t>
  </si>
  <si>
    <t>Филиповић</t>
  </si>
  <si>
    <t>Ранђеловић</t>
  </si>
  <si>
    <t>Тадија</t>
  </si>
  <si>
    <t>Маја Ђорђевић</t>
  </si>
  <si>
    <t xml:space="preserve">Анђелија </t>
  </si>
  <si>
    <t>Јончић</t>
  </si>
  <si>
    <t>Катарина</t>
  </si>
  <si>
    <t>Јелена Милић</t>
  </si>
  <si>
    <t>Андреа</t>
  </si>
  <si>
    <t>Станковић</t>
  </si>
  <si>
    <t>Александра Петровић</t>
  </si>
  <si>
    <t>Марија</t>
  </si>
  <si>
    <t>Петровић</t>
  </si>
  <si>
    <t>Милица</t>
  </si>
  <si>
    <t>Видановић</t>
  </si>
  <si>
    <t>Трећи и четврти разред, тест и самостални истраживачки рад</t>
  </si>
  <si>
    <t>Никола</t>
  </si>
  <si>
    <t>16,5</t>
  </si>
  <si>
    <t>Датум:</t>
  </si>
  <si>
    <t>18.4.2026</t>
  </si>
  <si>
    <t>Председник комисије</t>
  </si>
  <si>
    <t>М.П.</t>
  </si>
  <si>
    <t>Место:</t>
  </si>
  <si>
    <t>Представник Комисије:</t>
  </si>
  <si>
    <t>др Емилија Пецев'- Маринковић</t>
  </si>
  <si>
    <t>контакт телефон:</t>
  </si>
  <si>
    <t>0642662361</t>
  </si>
  <si>
    <t>електронска пошта:</t>
  </si>
  <si>
    <t>ljiljana.miladinovic@borastankovic.edu.rs</t>
  </si>
  <si>
    <t>основне школе, међуокружно</t>
  </si>
  <si>
    <t>Школске управе</t>
  </si>
  <si>
    <t>Београд</t>
  </si>
  <si>
    <t>Окрузи</t>
  </si>
  <si>
    <t>основне школе, републичко</t>
  </si>
  <si>
    <t>Чачак</t>
  </si>
  <si>
    <t>Борски</t>
  </si>
  <si>
    <t>средње школе, међуокружно</t>
  </si>
  <si>
    <t>Јагодина</t>
  </si>
  <si>
    <t>Браничевски</t>
  </si>
  <si>
    <t>средње школе, републичко</t>
  </si>
  <si>
    <t>Косовска Митровица</t>
  </si>
  <si>
    <t>Јабланички</t>
  </si>
  <si>
    <t>Крагујевац</t>
  </si>
  <si>
    <t>Јужнобачки</t>
  </si>
  <si>
    <t>Краљево</t>
  </si>
  <si>
    <t>Јужнобанатски</t>
  </si>
  <si>
    <t>Крушевац</t>
  </si>
  <si>
    <t>Колубарски</t>
  </si>
  <si>
    <t>Лесковац</t>
  </si>
  <si>
    <t>Косовски</t>
  </si>
  <si>
    <t>Косовскомитровачки</t>
  </si>
  <si>
    <t>Пожаревац</t>
  </si>
  <si>
    <t>Косовскопоморавски</t>
  </si>
  <si>
    <t>Нови Сад</t>
  </si>
  <si>
    <t>Мачвански</t>
  </si>
  <si>
    <t>Сомбор</t>
  </si>
  <si>
    <t>Моравички</t>
  </si>
  <si>
    <t>Ужице</t>
  </si>
  <si>
    <t>Нишавски</t>
  </si>
  <si>
    <t>Ваљево</t>
  </si>
  <si>
    <t>Пчињски</t>
  </si>
  <si>
    <t>Зајечар</t>
  </si>
  <si>
    <t>Пећки</t>
  </si>
  <si>
    <t>Зрењанин</t>
  </si>
  <si>
    <t>Пиротски</t>
  </si>
  <si>
    <t>Подунавски</t>
  </si>
  <si>
    <t>Поморавски</t>
  </si>
  <si>
    <t>Призренски</t>
  </si>
  <si>
    <t>Расински</t>
  </si>
  <si>
    <t>Рашки</t>
  </si>
  <si>
    <t>Севернобачки</t>
  </si>
  <si>
    <t>Севернобанатски</t>
  </si>
  <si>
    <t>Средњебанатски</t>
  </si>
  <si>
    <t>Сремски</t>
  </si>
  <si>
    <t>Шумадијски</t>
  </si>
  <si>
    <t>Топлички</t>
  </si>
  <si>
    <t>Зајечарски</t>
  </si>
  <si>
    <t>Западнобачки</t>
  </si>
  <si>
    <t>Златиборски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</si>
</sst>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  <numFmt numFmtId="176" formatCode="0.0"/>
    <numFmt numFmtId="177" formatCode="m/d/yyyy\ h:mm:ss"/>
    <numFmt numFmtId="178" formatCode="h:mm:ss\ AM/PM"/>
  </numFmts>
  <fonts count="29">
    <font>
      <sz val="10"/>
      <color rgb="FF000000"/>
      <name val="Arial"/>
      <charset val="134"/>
    </font>
    <font>
      <u/>
      <sz val="10"/>
      <color theme="10"/>
      <name val="Arial"/>
      <charset val="134"/>
    </font>
    <font>
      <i/>
      <sz val="10"/>
      <color rgb="FF000000"/>
      <name val="Arial"/>
      <charset val="134"/>
    </font>
    <font>
      <sz val="10"/>
      <name val="Arial"/>
      <charset val="134"/>
    </font>
    <font>
      <b/>
      <sz val="10"/>
      <color rgb="FF000000"/>
      <name val="Arial"/>
      <charset val="134"/>
    </font>
    <font>
      <sz val="10"/>
      <color rgb="FF222222"/>
      <name val="Arial"/>
      <charset val="134"/>
    </font>
    <font>
      <b/>
      <sz val="14"/>
      <color rgb="FF000000"/>
      <name val="Arial"/>
      <charset val="134"/>
    </font>
    <font>
      <sz val="12"/>
      <color rgb="FF222222"/>
      <name val="Arial"/>
      <charset val="134"/>
    </font>
    <font>
      <sz val="10"/>
      <color rgb="FF000000"/>
      <name val="Arial"/>
      <charset val="238"/>
    </font>
    <font>
      <sz val="12"/>
      <color rgb="FF00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0" fillId="3" borderId="2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25" applyNumberFormat="0" applyAlignment="0" applyProtection="0">
      <alignment vertical="center"/>
    </xf>
    <xf numFmtId="0" fontId="19" fillId="5" borderId="26" applyNumberFormat="0" applyAlignment="0" applyProtection="0">
      <alignment vertical="center"/>
    </xf>
    <xf numFmtId="0" fontId="20" fillId="5" borderId="25" applyNumberFormat="0" applyAlignment="0" applyProtection="0">
      <alignment vertical="center"/>
    </xf>
    <xf numFmtId="0" fontId="21" fillId="6" borderId="27" applyNumberFormat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/>
  </cellStyleXfs>
  <cellXfs count="72">
    <xf numFmtId="0" fontId="0" fillId="0" borderId="0" xfId="0" applyAlignment="1">
      <alignment wrapText="1"/>
    </xf>
    <xf numFmtId="0" fontId="0" fillId="0" borderId="0" xfId="0"/>
    <xf numFmtId="0" fontId="1" fillId="0" borderId="0" xfId="6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76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176" fontId="0" fillId="0" borderId="3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76" fontId="0" fillId="0" borderId="5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176" fontId="0" fillId="0" borderId="6" xfId="0" applyNumberForma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176" fontId="0" fillId="0" borderId="7" xfId="0" applyNumberFormat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176" fontId="0" fillId="0" borderId="8" xfId="0" applyNumberFormat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10" xfId="0" applyBorder="1"/>
    <xf numFmtId="0" fontId="4" fillId="0" borderId="0" xfId="0" applyFont="1"/>
    <xf numFmtId="0" fontId="3" fillId="0" borderId="11" xfId="0" applyFont="1" applyBorder="1" applyAlignment="1">
      <alignment wrapText="1"/>
    </xf>
    <xf numFmtId="0" fontId="0" fillId="0" borderId="10" xfId="0" applyBorder="1" applyAlignment="1">
      <alignment horizontal="right"/>
    </xf>
    <xf numFmtId="0" fontId="1" fillId="0" borderId="10" xfId="6" applyBorder="1"/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right"/>
    </xf>
    <xf numFmtId="0" fontId="0" fillId="0" borderId="2" xfId="0" applyBorder="1"/>
    <xf numFmtId="0" fontId="3" fillId="0" borderId="13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5" xfId="0" applyBorder="1" applyAlignment="1">
      <alignment horizontal="right" vertical="center" wrapText="1"/>
    </xf>
    <xf numFmtId="0" fontId="0" fillId="0" borderId="5" xfId="0" applyBorder="1"/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176" fontId="0" fillId="0" borderId="21" xfId="0" applyNumberFormat="1" applyBorder="1" applyAlignment="1">
      <alignment horizontal="center" vertical="center" wrapText="1"/>
    </xf>
    <xf numFmtId="0" fontId="5" fillId="0" borderId="4" xfId="0" applyFont="1" applyBorder="1"/>
    <xf numFmtId="0" fontId="5" fillId="0" borderId="1" xfId="0" applyFont="1" applyBorder="1"/>
    <xf numFmtId="0" fontId="0" fillId="0" borderId="13" xfId="0" applyBorder="1" applyAlignment="1">
      <alignment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right" vertical="center"/>
    </xf>
    <xf numFmtId="0" fontId="4" fillId="2" borderId="15" xfId="0" applyFont="1" applyFill="1" applyBorder="1" applyAlignment="1">
      <alignment horizontal="center" vertical="center"/>
    </xf>
    <xf numFmtId="0" fontId="7" fillId="0" borderId="0" xfId="0" applyFont="1"/>
    <xf numFmtId="0" fontId="0" fillId="0" borderId="2" xfId="0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2" xfId="49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0" fillId="0" borderId="10" xfId="0" applyBorder="1" quotePrefix="1"/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imnazija.bs.nis@borastankovic.edu.rs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ljiljana.miladinovic@borastankovic.edu.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34"/>
  <sheetViews>
    <sheetView topLeftCell="A24" workbookViewId="0">
      <selection activeCell="B16" sqref="B16"/>
    </sheetView>
  </sheetViews>
  <sheetFormatPr defaultColWidth="12.5714285714286" defaultRowHeight="12.75" customHeight="1" outlineLevelCol="2"/>
  <cols>
    <col min="1" max="1" width="44.7142857142857" customWidth="1"/>
    <col min="2" max="2" width="63.8571428571429" customWidth="1"/>
    <col min="3" max="6" width="8.14285714285714" customWidth="1"/>
  </cols>
  <sheetData>
    <row r="1" ht="106.5" customHeight="1" spans="1:3">
      <c r="A1" s="60"/>
    </row>
    <row r="2" ht="18" customHeight="1" spans="1:3">
      <c r="A2" s="61" t="s">
        <v>0</v>
      </c>
    </row>
    <row r="3" spans="1:3">
      <c r="A3" s="62" t="s">
        <v>1</v>
      </c>
    </row>
    <row r="4" spans="1:3">
      <c r="A4" s="34"/>
      <c r="B4" s="34"/>
    </row>
    <row r="5" ht="20.25" customHeight="1" spans="1:3">
      <c r="A5" s="63" t="s">
        <v>2</v>
      </c>
      <c r="B5" s="9" t="s">
        <v>3</v>
      </c>
      <c r="C5" s="33"/>
    </row>
    <row r="6" ht="20.25" customHeight="1" spans="1:3">
      <c r="A6" s="63" t="s">
        <v>4</v>
      </c>
      <c r="B6" s="9" t="s">
        <v>5</v>
      </c>
      <c r="C6" s="33"/>
    </row>
    <row r="7" ht="20.25" customHeight="1" spans="1:3">
      <c r="A7" s="63" t="s">
        <v>6</v>
      </c>
      <c r="B7" s="9" t="s">
        <v>7</v>
      </c>
      <c r="C7" s="33"/>
    </row>
    <row r="8" ht="20.25" customHeight="1" spans="1:3">
      <c r="A8" s="63" t="s">
        <v>8</v>
      </c>
      <c r="B8" s="9" t="s">
        <v>9</v>
      </c>
      <c r="C8" s="33"/>
    </row>
    <row r="9" ht="20.25" customHeight="1" spans="1:3">
      <c r="A9" s="64" t="s">
        <v>10</v>
      </c>
      <c r="B9" s="38"/>
      <c r="C9" s="33"/>
    </row>
    <row r="10" ht="20.25" customHeight="1" spans="1:3">
      <c r="A10" s="63" t="s">
        <v>11</v>
      </c>
      <c r="B10" s="9" t="s">
        <v>12</v>
      </c>
      <c r="C10" s="33"/>
    </row>
    <row r="11" ht="20.25" customHeight="1" spans="1:3">
      <c r="A11" s="63" t="s">
        <v>13</v>
      </c>
      <c r="B11" s="9" t="s">
        <v>14</v>
      </c>
      <c r="C11" s="33"/>
    </row>
    <row r="12" ht="20.25" customHeight="1" spans="1:3">
      <c r="A12" s="63" t="s">
        <v>15</v>
      </c>
      <c r="B12" s="9" t="s">
        <v>5</v>
      </c>
      <c r="C12" s="33"/>
    </row>
    <row r="13" ht="20.25" customHeight="1" spans="1:3">
      <c r="A13" s="63" t="s">
        <v>16</v>
      </c>
      <c r="B13" s="9" t="s">
        <v>17</v>
      </c>
      <c r="C13" s="33"/>
    </row>
    <row r="14" ht="20.25" customHeight="1" spans="1:3">
      <c r="A14" s="63" t="s">
        <v>18</v>
      </c>
      <c r="B14" s="65" t="s">
        <v>19</v>
      </c>
      <c r="C14" s="33"/>
    </row>
    <row r="15" ht="20.25" customHeight="1" spans="1:3">
      <c r="A15" s="64" t="s">
        <v>20</v>
      </c>
      <c r="B15" s="38"/>
      <c r="C15" s="33"/>
    </row>
    <row r="16" ht="20.25" customHeight="1" spans="1:3">
      <c r="A16" s="63" t="s">
        <v>21</v>
      </c>
      <c r="B16" s="66">
        <v>11</v>
      </c>
      <c r="C16" s="33"/>
    </row>
    <row r="17" ht="20.25" customHeight="1" spans="1:3">
      <c r="A17" s="63" t="s">
        <v>22</v>
      </c>
      <c r="B17" s="66">
        <v>4</v>
      </c>
      <c r="C17" s="33"/>
    </row>
    <row r="18" ht="20.25" customHeight="1" spans="1:3">
      <c r="A18" s="63" t="s">
        <v>23</v>
      </c>
      <c r="B18" s="66">
        <v>3</v>
      </c>
      <c r="C18" s="33"/>
    </row>
    <row r="19" ht="20.25" customHeight="1" spans="1:3">
      <c r="A19" s="63" t="s">
        <v>24</v>
      </c>
      <c r="B19" s="66">
        <v>13</v>
      </c>
      <c r="C19" s="33"/>
    </row>
    <row r="20" ht="20.25" customHeight="1" spans="1:3">
      <c r="A20" s="63" t="s">
        <v>25</v>
      </c>
      <c r="B20" s="66">
        <v>1</v>
      </c>
      <c r="C20" s="33"/>
    </row>
    <row r="21" ht="20.25" customHeight="1" spans="1:3">
      <c r="A21" s="63" t="s">
        <v>26</v>
      </c>
      <c r="B21" s="66">
        <v>32</v>
      </c>
      <c r="C21" s="33"/>
    </row>
    <row r="22" ht="20.25" customHeight="1" spans="1:3">
      <c r="A22" s="63" t="s">
        <v>27</v>
      </c>
      <c r="B22" s="67" t="s">
        <v>28</v>
      </c>
      <c r="C22" s="33"/>
    </row>
    <row r="23" ht="20.25" customHeight="1" spans="1:3">
      <c r="A23" s="63" t="s">
        <v>29</v>
      </c>
      <c r="B23" s="68">
        <v>0.375</v>
      </c>
      <c r="C23" s="33"/>
    </row>
    <row r="24" ht="20.25" customHeight="1" spans="1:3">
      <c r="A24" s="63" t="s">
        <v>30</v>
      </c>
      <c r="B24" s="68">
        <v>0.479166666666667</v>
      </c>
      <c r="C24" s="33"/>
    </row>
    <row r="25" ht="20.25" customHeight="1" spans="1:3">
      <c r="A25" s="63" t="s">
        <v>31</v>
      </c>
      <c r="B25" s="68">
        <v>0.604166666666667</v>
      </c>
      <c r="C25" s="33"/>
    </row>
    <row r="26" ht="20.25" customHeight="1" spans="1:3">
      <c r="A26" s="63" t="s">
        <v>32</v>
      </c>
      <c r="B26" s="68">
        <v>0.729166666666667</v>
      </c>
      <c r="C26" s="33"/>
    </row>
    <row r="27" ht="20.25" customHeight="1" spans="1:3">
      <c r="A27" s="64" t="s">
        <v>33</v>
      </c>
      <c r="B27" s="38"/>
      <c r="C27" s="33"/>
    </row>
    <row r="28" ht="20.25" customHeight="1" spans="1:3">
      <c r="A28" s="63" t="s">
        <v>34</v>
      </c>
      <c r="B28" s="69" t="s">
        <v>35</v>
      </c>
      <c r="C28" s="33"/>
    </row>
    <row r="29" ht="20.25" customHeight="1" spans="1:3">
      <c r="A29" s="63" t="s">
        <v>36</v>
      </c>
      <c r="B29" s="69"/>
      <c r="C29" s="33"/>
    </row>
    <row r="30" ht="20.25" customHeight="1" spans="1:3">
      <c r="A30" s="63" t="s">
        <v>37</v>
      </c>
      <c r="B30" s="70" t="s">
        <v>38</v>
      </c>
      <c r="C30" s="33"/>
    </row>
    <row r="31" ht="20.25" customHeight="1" spans="1:3">
      <c r="A31" s="69"/>
      <c r="B31" s="70" t="s">
        <v>39</v>
      </c>
      <c r="C31" s="33"/>
    </row>
    <row r="32" ht="20.25" customHeight="1" spans="1:3">
      <c r="A32" s="69"/>
      <c r="B32" s="71"/>
      <c r="C32" s="33"/>
    </row>
    <row r="33" ht="20.25" customHeight="1" spans="1:3">
      <c r="A33" s="69"/>
      <c r="B33" s="69"/>
      <c r="C33" s="33"/>
    </row>
    <row r="34" ht="20.25" customHeight="1" spans="1:3">
      <c r="A34" s="69"/>
      <c r="B34" s="69"/>
      <c r="C34" s="33"/>
    </row>
  </sheetData>
  <mergeCells count="6">
    <mergeCell ref="A1:B1"/>
    <mergeCell ref="A2:B2"/>
    <mergeCell ref="A3:B3"/>
    <mergeCell ref="A9:B9"/>
    <mergeCell ref="A15:B15"/>
    <mergeCell ref="A27:B27"/>
  </mergeCells>
  <hyperlinks>
    <hyperlink ref="B14" r:id="rId1" display="gimnazija.bs.nis@borastankovic.edu.rs" tooltip="mailto:gimnazija.bs.nis@borastankovic.edu.rs"/>
  </hyperlink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BH54"/>
  <sheetViews>
    <sheetView workbookViewId="0">
      <selection activeCell="B5" sqref="B5:M8"/>
    </sheetView>
  </sheetViews>
  <sheetFormatPr defaultColWidth="12.5714285714286" defaultRowHeight="12.75" customHeight="1"/>
  <cols>
    <col min="1" max="1" width="4.57142857142857" customWidth="1"/>
    <col min="2" max="3" width="18" customWidth="1"/>
    <col min="4" max="4" width="4.28571428571429" customWidth="1"/>
    <col min="5" max="5" width="22.4285714285714" customWidth="1"/>
    <col min="6" max="7" width="18" customWidth="1"/>
    <col min="8" max="8" width="27.7142857142857" customWidth="1"/>
    <col min="9" max="13" width="9" customWidth="1"/>
  </cols>
  <sheetData>
    <row r="1" spans="1:60">
      <c r="A1" s="30" t="s">
        <v>40</v>
      </c>
      <c r="F1" s="31" t="s">
        <v>41</v>
      </c>
      <c r="G1" s="32">
        <f>IF(SUM($I$5:$I$54)=0,0,70/MAX($I$5:$I$54))</f>
        <v>2.61682242990654</v>
      </c>
      <c r="H1" s="33"/>
    </row>
    <row r="2" spans="1:60">
      <c r="A2" s="34"/>
      <c r="B2" s="34"/>
      <c r="C2" s="34"/>
      <c r="D2" s="34"/>
      <c r="E2" s="34"/>
      <c r="F2" s="34"/>
      <c r="G2" s="35"/>
      <c r="H2" s="34"/>
      <c r="I2" s="34"/>
      <c r="J2" s="34"/>
      <c r="K2" s="34"/>
      <c r="L2" s="34"/>
      <c r="M2" s="34"/>
    </row>
    <row r="3" ht="15.75" customHeight="1" spans="1:60">
      <c r="A3" s="36" t="s">
        <v>42</v>
      </c>
      <c r="B3" s="36" t="s">
        <v>43</v>
      </c>
      <c r="C3" s="36" t="s">
        <v>44</v>
      </c>
      <c r="D3" s="36" t="s">
        <v>45</v>
      </c>
      <c r="E3" s="36" t="s">
        <v>46</v>
      </c>
      <c r="F3" s="36" t="s">
        <v>15</v>
      </c>
      <c r="G3" s="36" t="s">
        <v>47</v>
      </c>
      <c r="H3" s="36" t="s">
        <v>48</v>
      </c>
      <c r="I3" s="37" t="s">
        <v>49</v>
      </c>
      <c r="J3" s="35"/>
      <c r="K3" s="35"/>
      <c r="L3" s="35"/>
      <c r="M3" s="38"/>
    </row>
    <row r="4" ht="38.25" customHeight="1" spans="1:60">
      <c r="A4" s="39"/>
      <c r="B4" s="39"/>
      <c r="C4" s="39"/>
      <c r="D4" s="40"/>
      <c r="E4" s="39"/>
      <c r="F4" s="39"/>
      <c r="G4" s="39"/>
      <c r="H4" s="39"/>
      <c r="I4" s="41" t="s">
        <v>50</v>
      </c>
      <c r="J4" s="41" t="s">
        <v>51</v>
      </c>
      <c r="K4" s="41" t="s">
        <v>52</v>
      </c>
      <c r="L4" s="41" t="s">
        <v>53</v>
      </c>
      <c r="M4" s="41" t="s">
        <v>54</v>
      </c>
    </row>
    <row r="5" spans="1:60">
      <c r="A5" s="42">
        <f>A4+1</f>
        <v>1</v>
      </c>
      <c r="B5" s="8" t="s">
        <v>55</v>
      </c>
      <c r="C5" s="9" t="s">
        <v>56</v>
      </c>
      <c r="D5" s="9">
        <v>1</v>
      </c>
      <c r="E5" s="8" t="s">
        <v>57</v>
      </c>
      <c r="F5" s="9" t="s">
        <v>58</v>
      </c>
      <c r="G5" s="9" t="s">
        <v>58</v>
      </c>
      <c r="H5" s="9" t="s">
        <v>59</v>
      </c>
      <c r="I5" s="10">
        <v>26.75</v>
      </c>
      <c r="J5" s="10">
        <f>IF(ISBLANK($G$1),0,I5*$G$1)</f>
        <v>70</v>
      </c>
      <c r="K5" s="10">
        <v>5</v>
      </c>
      <c r="L5" s="10">
        <v>0</v>
      </c>
      <c r="M5" s="10">
        <f>J5+K5+L5</f>
        <v>75</v>
      </c>
    </row>
    <row r="6" spans="1:60">
      <c r="A6" s="42">
        <f>A5+1</f>
        <v>2</v>
      </c>
      <c r="B6" s="9" t="s">
        <v>60</v>
      </c>
      <c r="C6" s="9" t="s">
        <v>61</v>
      </c>
      <c r="D6" s="9">
        <v>1</v>
      </c>
      <c r="E6" s="9" t="s">
        <v>57</v>
      </c>
      <c r="F6" s="9" t="s">
        <v>58</v>
      </c>
      <c r="G6" s="9" t="s">
        <v>58</v>
      </c>
      <c r="H6" s="9" t="s">
        <v>59</v>
      </c>
      <c r="I6" s="10">
        <v>21.75</v>
      </c>
      <c r="J6" s="10">
        <f>IF(ISBLANK($G$1),0,I6*$G$1)</f>
        <v>56.9158878504673</v>
      </c>
      <c r="K6" s="10">
        <v>0</v>
      </c>
      <c r="L6" s="10">
        <v>0</v>
      </c>
      <c r="M6" s="10">
        <f>J6+K6+L6</f>
        <v>56.9158878504673</v>
      </c>
    </row>
    <row r="7" ht="25.5" spans="1:60">
      <c r="A7" s="42">
        <f>A6+1</f>
        <v>3</v>
      </c>
      <c r="B7" s="9" t="s">
        <v>62</v>
      </c>
      <c r="C7" s="9" t="s">
        <v>63</v>
      </c>
      <c r="D7" s="9">
        <v>1</v>
      </c>
      <c r="E7" s="9" t="s">
        <v>64</v>
      </c>
      <c r="F7" s="9" t="s">
        <v>5</v>
      </c>
      <c r="G7" s="9" t="s">
        <v>65</v>
      </c>
      <c r="H7" s="9" t="s">
        <v>35</v>
      </c>
      <c r="I7" s="10">
        <v>15.75</v>
      </c>
      <c r="J7" s="10">
        <f>IF(ISBLANK($G$1),0,I7*$G$1)</f>
        <v>41.214953271028</v>
      </c>
      <c r="K7" s="10">
        <v>11.5</v>
      </c>
      <c r="L7" s="10">
        <v>2.5</v>
      </c>
      <c r="M7" s="10">
        <f>J7+K7+L7</f>
        <v>55.214953271028</v>
      </c>
    </row>
    <row r="8" s="52" customFormat="1" ht="26.25" spans="1:60">
      <c r="A8" s="44">
        <f>A7+1</f>
        <v>4</v>
      </c>
      <c r="B8" s="11" t="s">
        <v>66</v>
      </c>
      <c r="C8" s="11" t="s">
        <v>67</v>
      </c>
      <c r="D8" s="11">
        <v>1</v>
      </c>
      <c r="E8" s="11" t="s">
        <v>64</v>
      </c>
      <c r="F8" s="11" t="s">
        <v>5</v>
      </c>
      <c r="G8" s="11" t="s">
        <v>65</v>
      </c>
      <c r="H8" s="11" t="s">
        <v>68</v>
      </c>
      <c r="I8" s="12">
        <v>18</v>
      </c>
      <c r="J8" s="12">
        <f>IF(ISBLANK($G$1),0,I8*$G$1)</f>
        <v>47.1028037383178</v>
      </c>
      <c r="K8" s="12">
        <v>5</v>
      </c>
      <c r="L8" s="12">
        <v>0</v>
      </c>
      <c r="M8" s="12">
        <f>J8+K8+L8</f>
        <v>52.1028037383178</v>
      </c>
    </row>
    <row r="9" ht="25.5" spans="1:60">
      <c r="A9" s="45">
        <f t="shared" ref="A5:A10" si="0">A8+1</f>
        <v>5</v>
      </c>
      <c r="B9" s="14" t="s">
        <v>69</v>
      </c>
      <c r="C9" s="14" t="s">
        <v>70</v>
      </c>
      <c r="D9" s="14">
        <v>1</v>
      </c>
      <c r="E9" s="54" t="s">
        <v>64</v>
      </c>
      <c r="F9" s="14" t="s">
        <v>5</v>
      </c>
      <c r="G9" s="14" t="s">
        <v>65</v>
      </c>
      <c r="H9" s="14" t="s">
        <v>35</v>
      </c>
      <c r="I9" s="46">
        <v>15.5</v>
      </c>
      <c r="J9" s="46">
        <f t="shared" ref="J5:J15" si="1">IF(ISBLANK($G$1),0,I9*$G$1)</f>
        <v>40.5607476635514</v>
      </c>
      <c r="K9" s="46"/>
      <c r="L9" s="46"/>
      <c r="M9" s="46">
        <f t="shared" ref="M5:M15" si="2">J9+K9+L9</f>
        <v>40.5607476635514</v>
      </c>
    </row>
    <row r="10" s="53" customFormat="1" ht="13.5" spans="1:60">
      <c r="A10" s="42">
        <f t="shared" si="0"/>
        <v>6</v>
      </c>
      <c r="B10" s="55" t="s">
        <v>71</v>
      </c>
      <c r="C10" s="55" t="s">
        <v>72</v>
      </c>
      <c r="D10" s="55">
        <v>1</v>
      </c>
      <c r="E10" s="13" t="s">
        <v>57</v>
      </c>
      <c r="F10" s="55" t="s">
        <v>58</v>
      </c>
      <c r="G10" s="55" t="s">
        <v>58</v>
      </c>
      <c r="H10" s="55" t="s">
        <v>59</v>
      </c>
      <c r="I10" s="56">
        <v>13</v>
      </c>
      <c r="J10" s="56">
        <f t="shared" si="1"/>
        <v>34.018691588785</v>
      </c>
      <c r="K10" s="56"/>
      <c r="L10" s="56"/>
      <c r="M10" s="56">
        <f t="shared" si="2"/>
        <v>34.018691588785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</row>
    <row r="11" ht="13.5" spans="1:60">
      <c r="A11" s="42">
        <v>1</v>
      </c>
      <c r="B11" s="57" t="s">
        <v>73</v>
      </c>
      <c r="C11" s="14" t="s">
        <v>74</v>
      </c>
      <c r="D11" s="14">
        <v>1</v>
      </c>
      <c r="E11" s="58" t="s">
        <v>75</v>
      </c>
      <c r="F11" s="14" t="s">
        <v>76</v>
      </c>
      <c r="G11" s="14" t="s">
        <v>76</v>
      </c>
      <c r="H11" s="14" t="s">
        <v>77</v>
      </c>
      <c r="I11" s="46">
        <v>9.5</v>
      </c>
      <c r="J11" s="46">
        <f t="shared" si="1"/>
        <v>24.8598130841121</v>
      </c>
      <c r="K11" s="46"/>
      <c r="L11" s="46"/>
      <c r="M11" s="46">
        <f t="shared" si="2"/>
        <v>24.8598130841121</v>
      </c>
      <c r="N11" s="59"/>
    </row>
    <row r="12" ht="25.5" spans="1:60">
      <c r="A12" s="42">
        <f>A11+1</f>
        <v>2</v>
      </c>
      <c r="B12" s="9" t="s">
        <v>78</v>
      </c>
      <c r="C12" s="9" t="s">
        <v>79</v>
      </c>
      <c r="D12" s="9">
        <v>1</v>
      </c>
      <c r="E12" s="13" t="s">
        <v>64</v>
      </c>
      <c r="F12" s="14" t="s">
        <v>5</v>
      </c>
      <c r="G12" s="14" t="s">
        <v>65</v>
      </c>
      <c r="H12" s="9" t="s">
        <v>35</v>
      </c>
      <c r="I12" s="10">
        <v>6.5</v>
      </c>
      <c r="J12" s="10">
        <f t="shared" si="1"/>
        <v>17.0093457943925</v>
      </c>
      <c r="K12" s="10"/>
      <c r="L12" s="10"/>
      <c r="M12" s="10">
        <f t="shared" si="2"/>
        <v>17.0093457943925</v>
      </c>
    </row>
    <row r="13" ht="25.5" spans="1:60">
      <c r="A13" s="42">
        <f>A12+1</f>
        <v>3</v>
      </c>
      <c r="B13" s="9" t="s">
        <v>80</v>
      </c>
      <c r="C13" s="9" t="s">
        <v>81</v>
      </c>
      <c r="D13" s="9">
        <v>1</v>
      </c>
      <c r="E13" s="13" t="s">
        <v>64</v>
      </c>
      <c r="F13" s="14" t="s">
        <v>5</v>
      </c>
      <c r="G13" s="14" t="s">
        <v>65</v>
      </c>
      <c r="H13" s="9" t="s">
        <v>68</v>
      </c>
      <c r="I13" s="10">
        <v>5.25</v>
      </c>
      <c r="J13" s="10">
        <f t="shared" si="1"/>
        <v>13.7383177570093</v>
      </c>
      <c r="K13" s="10"/>
      <c r="L13" s="10"/>
      <c r="M13" s="10">
        <f t="shared" si="2"/>
        <v>13.7383177570093</v>
      </c>
    </row>
    <row r="14" ht="25.5" spans="1:60">
      <c r="A14" s="42">
        <f>A13+1</f>
        <v>4</v>
      </c>
      <c r="B14" s="9" t="s">
        <v>82</v>
      </c>
      <c r="C14" s="9" t="s">
        <v>83</v>
      </c>
      <c r="D14" s="9">
        <v>1</v>
      </c>
      <c r="E14" s="13" t="s">
        <v>64</v>
      </c>
      <c r="F14" s="14" t="s">
        <v>5</v>
      </c>
      <c r="G14" s="14" t="s">
        <v>65</v>
      </c>
      <c r="H14" s="9" t="s">
        <v>68</v>
      </c>
      <c r="I14" s="10">
        <v>1</v>
      </c>
      <c r="J14" s="10">
        <f t="shared" si="1"/>
        <v>2.61682242990654</v>
      </c>
      <c r="K14" s="10"/>
      <c r="L14" s="10"/>
      <c r="M14" s="10">
        <f t="shared" si="2"/>
        <v>2.61682242990654</v>
      </c>
    </row>
    <row r="15" ht="25.5" spans="1:60">
      <c r="A15" s="42">
        <f>A14+1</f>
        <v>5</v>
      </c>
      <c r="B15" s="9" t="s">
        <v>84</v>
      </c>
      <c r="C15" s="9" t="s">
        <v>85</v>
      </c>
      <c r="D15" s="9">
        <v>1</v>
      </c>
      <c r="E15" s="13" t="s">
        <v>64</v>
      </c>
      <c r="F15" s="14" t="s">
        <v>5</v>
      </c>
      <c r="G15" s="14" t="s">
        <v>65</v>
      </c>
      <c r="H15" s="9" t="s">
        <v>68</v>
      </c>
      <c r="I15" s="10"/>
      <c r="J15" s="10">
        <f t="shared" si="1"/>
        <v>0</v>
      </c>
      <c r="K15" s="10"/>
      <c r="L15" s="10"/>
      <c r="M15" s="10">
        <f t="shared" si="2"/>
        <v>0</v>
      </c>
    </row>
    <row r="16" spans="1:60">
      <c r="A16" s="42">
        <f t="shared" ref="A16:A54" si="3">A15+1</f>
        <v>6</v>
      </c>
      <c r="B16" s="9"/>
      <c r="C16" s="9"/>
      <c r="D16" s="9"/>
      <c r="E16" s="9"/>
      <c r="F16" s="9"/>
      <c r="G16" s="9"/>
      <c r="H16" s="9"/>
      <c r="I16" s="10"/>
      <c r="J16" s="10">
        <f t="shared" ref="J16:J21" si="4">IF(ISBLANK($G$1),0,I16*$G$1)</f>
        <v>0</v>
      </c>
      <c r="K16" s="10"/>
      <c r="L16" s="10"/>
      <c r="M16" s="10">
        <f t="shared" ref="M16:M21" si="5">J16+K16+L16</f>
        <v>0</v>
      </c>
    </row>
    <row r="17" spans="1:13">
      <c r="A17" s="42">
        <f t="shared" si="3"/>
        <v>7</v>
      </c>
      <c r="B17" s="9"/>
      <c r="C17" s="9"/>
      <c r="D17" s="9"/>
      <c r="E17" s="9"/>
      <c r="F17" s="9"/>
      <c r="G17" s="9"/>
      <c r="H17" s="9"/>
      <c r="I17" s="10"/>
      <c r="J17" s="10">
        <f t="shared" si="4"/>
        <v>0</v>
      </c>
      <c r="K17" s="10"/>
      <c r="L17" s="10"/>
      <c r="M17" s="10">
        <f t="shared" si="5"/>
        <v>0</v>
      </c>
    </row>
    <row r="18" spans="1:13">
      <c r="A18" s="42">
        <f t="shared" si="3"/>
        <v>8</v>
      </c>
      <c r="B18" s="9"/>
      <c r="C18" s="9"/>
      <c r="D18" s="9"/>
      <c r="E18" s="9"/>
      <c r="F18" s="9"/>
      <c r="G18" s="9"/>
      <c r="H18" s="9"/>
      <c r="I18" s="10"/>
      <c r="J18" s="10">
        <f t="shared" si="4"/>
        <v>0</v>
      </c>
      <c r="K18" s="10"/>
      <c r="L18" s="10"/>
      <c r="M18" s="10">
        <f t="shared" si="5"/>
        <v>0</v>
      </c>
    </row>
    <row r="19" spans="1:13">
      <c r="A19" s="42">
        <f t="shared" si="3"/>
        <v>9</v>
      </c>
      <c r="B19" s="9"/>
      <c r="C19" s="9"/>
      <c r="D19" s="9"/>
      <c r="E19" s="9"/>
      <c r="F19" s="9"/>
      <c r="G19" s="9"/>
      <c r="H19" s="9"/>
      <c r="I19" s="10"/>
      <c r="J19" s="10">
        <f t="shared" si="4"/>
        <v>0</v>
      </c>
      <c r="K19" s="10"/>
      <c r="L19" s="10"/>
      <c r="M19" s="10">
        <f t="shared" si="5"/>
        <v>0</v>
      </c>
    </row>
    <row r="20" spans="1:13">
      <c r="A20" s="42">
        <f t="shared" si="3"/>
        <v>10</v>
      </c>
      <c r="B20" s="9"/>
      <c r="C20" s="9"/>
      <c r="D20" s="9"/>
      <c r="E20" s="9"/>
      <c r="F20" s="9"/>
      <c r="G20" s="9"/>
      <c r="H20" s="9"/>
      <c r="I20" s="10"/>
      <c r="J20" s="10">
        <f t="shared" si="4"/>
        <v>0</v>
      </c>
      <c r="K20" s="10"/>
      <c r="L20" s="10"/>
      <c r="M20" s="10">
        <f t="shared" si="5"/>
        <v>0</v>
      </c>
    </row>
    <row r="21" spans="1:13">
      <c r="A21" s="42">
        <f t="shared" si="3"/>
        <v>11</v>
      </c>
      <c r="B21" s="9"/>
      <c r="C21" s="9"/>
      <c r="D21" s="9"/>
      <c r="E21" s="9"/>
      <c r="F21" s="9"/>
      <c r="G21" s="9"/>
      <c r="H21" s="9"/>
      <c r="I21" s="10"/>
      <c r="J21" s="10">
        <f t="shared" si="4"/>
        <v>0</v>
      </c>
      <c r="K21" s="10"/>
      <c r="L21" s="10"/>
      <c r="M21" s="10">
        <f t="shared" si="5"/>
        <v>0</v>
      </c>
    </row>
    <row r="22" spans="1:13">
      <c r="A22" s="42">
        <f t="shared" si="3"/>
        <v>12</v>
      </c>
      <c r="B22" s="9"/>
      <c r="C22" s="9"/>
      <c r="D22" s="9"/>
      <c r="E22" s="9"/>
      <c r="F22" s="9"/>
      <c r="G22" s="9"/>
      <c r="H22" s="9"/>
      <c r="I22" s="10"/>
      <c r="J22" s="10">
        <f t="shared" ref="J22:J54" si="6">IF(ISBLANK($G$1),0,I22*$G$1)</f>
        <v>0</v>
      </c>
      <c r="K22" s="10"/>
      <c r="L22" s="10"/>
      <c r="M22" s="10">
        <f t="shared" ref="M22:M54" si="7">J22+K22+L22</f>
        <v>0</v>
      </c>
    </row>
    <row r="23" spans="1:13">
      <c r="A23" s="42">
        <f t="shared" si="3"/>
        <v>13</v>
      </c>
      <c r="B23" s="9"/>
      <c r="C23" s="9"/>
      <c r="D23" s="9"/>
      <c r="E23" s="9"/>
      <c r="F23" s="9"/>
      <c r="G23" s="9"/>
      <c r="H23" s="9"/>
      <c r="I23" s="10"/>
      <c r="J23" s="10">
        <f t="shared" si="6"/>
        <v>0</v>
      </c>
      <c r="K23" s="10"/>
      <c r="L23" s="10"/>
      <c r="M23" s="10">
        <f t="shared" si="7"/>
        <v>0</v>
      </c>
    </row>
    <row r="24" spans="1:13">
      <c r="A24" s="42">
        <f t="shared" si="3"/>
        <v>14</v>
      </c>
      <c r="B24" s="9"/>
      <c r="C24" s="9"/>
      <c r="D24" s="9"/>
      <c r="E24" s="9"/>
      <c r="F24" s="9"/>
      <c r="G24" s="9"/>
      <c r="H24" s="9"/>
      <c r="I24" s="10"/>
      <c r="J24" s="10">
        <f t="shared" si="6"/>
        <v>0</v>
      </c>
      <c r="K24" s="10"/>
      <c r="L24" s="10"/>
      <c r="M24" s="10">
        <f t="shared" si="7"/>
        <v>0</v>
      </c>
    </row>
    <row r="25" spans="1:13">
      <c r="A25" s="42">
        <f t="shared" si="3"/>
        <v>15</v>
      </c>
      <c r="B25" s="9"/>
      <c r="C25" s="9"/>
      <c r="D25" s="9"/>
      <c r="E25" s="9"/>
      <c r="F25" s="9"/>
      <c r="G25" s="9"/>
      <c r="H25" s="9"/>
      <c r="I25" s="10"/>
      <c r="J25" s="10">
        <f t="shared" si="6"/>
        <v>0</v>
      </c>
      <c r="K25" s="10"/>
      <c r="L25" s="10"/>
      <c r="M25" s="10">
        <f t="shared" si="7"/>
        <v>0</v>
      </c>
    </row>
    <row r="26" spans="1:13">
      <c r="A26" s="42">
        <f t="shared" si="3"/>
        <v>16</v>
      </c>
      <c r="B26" s="9"/>
      <c r="C26" s="9"/>
      <c r="D26" s="9"/>
      <c r="E26" s="9"/>
      <c r="F26" s="9"/>
      <c r="G26" s="9"/>
      <c r="H26" s="9"/>
      <c r="I26" s="10"/>
      <c r="J26" s="10">
        <f t="shared" si="6"/>
        <v>0</v>
      </c>
      <c r="K26" s="10"/>
      <c r="L26" s="10"/>
      <c r="M26" s="10">
        <f t="shared" si="7"/>
        <v>0</v>
      </c>
    </row>
    <row r="27" spans="1:13">
      <c r="A27" s="42">
        <f t="shared" si="3"/>
        <v>17</v>
      </c>
      <c r="B27" s="9"/>
      <c r="C27" s="9"/>
      <c r="D27" s="9"/>
      <c r="E27" s="9"/>
      <c r="F27" s="9"/>
      <c r="G27" s="9"/>
      <c r="H27" s="9"/>
      <c r="I27" s="10"/>
      <c r="J27" s="10">
        <f t="shared" si="6"/>
        <v>0</v>
      </c>
      <c r="K27" s="10"/>
      <c r="L27" s="10"/>
      <c r="M27" s="10">
        <f t="shared" si="7"/>
        <v>0</v>
      </c>
    </row>
    <row r="28" spans="1:13">
      <c r="A28" s="42">
        <f t="shared" si="3"/>
        <v>18</v>
      </c>
      <c r="B28" s="9"/>
      <c r="C28" s="9"/>
      <c r="D28" s="9"/>
      <c r="E28" s="9"/>
      <c r="F28" s="9"/>
      <c r="G28" s="9"/>
      <c r="H28" s="9"/>
      <c r="I28" s="10"/>
      <c r="J28" s="10">
        <f t="shared" si="6"/>
        <v>0</v>
      </c>
      <c r="K28" s="10"/>
      <c r="L28" s="10"/>
      <c r="M28" s="10">
        <f t="shared" si="7"/>
        <v>0</v>
      </c>
    </row>
    <row r="29" spans="1:13">
      <c r="A29" s="42">
        <f t="shared" si="3"/>
        <v>19</v>
      </c>
      <c r="B29" s="9"/>
      <c r="C29" s="9"/>
      <c r="D29" s="9"/>
      <c r="E29" s="9"/>
      <c r="F29" s="9"/>
      <c r="G29" s="9"/>
      <c r="H29" s="9"/>
      <c r="I29" s="10"/>
      <c r="J29" s="10">
        <f t="shared" si="6"/>
        <v>0</v>
      </c>
      <c r="K29" s="10"/>
      <c r="L29" s="10"/>
      <c r="M29" s="10">
        <f t="shared" si="7"/>
        <v>0</v>
      </c>
    </row>
    <row r="30" spans="1:13">
      <c r="A30" s="42">
        <f t="shared" si="3"/>
        <v>20</v>
      </c>
      <c r="B30" s="9"/>
      <c r="C30" s="9"/>
      <c r="D30" s="9"/>
      <c r="E30" s="9"/>
      <c r="F30" s="9"/>
      <c r="G30" s="9"/>
      <c r="H30" s="9"/>
      <c r="I30" s="10"/>
      <c r="J30" s="10">
        <f t="shared" si="6"/>
        <v>0</v>
      </c>
      <c r="K30" s="10"/>
      <c r="L30" s="10"/>
      <c r="M30" s="10">
        <f t="shared" si="7"/>
        <v>0</v>
      </c>
    </row>
    <row r="31" spans="1:13">
      <c r="A31" s="42">
        <f t="shared" si="3"/>
        <v>21</v>
      </c>
      <c r="B31" s="9"/>
      <c r="C31" s="9"/>
      <c r="D31" s="9"/>
      <c r="E31" s="9"/>
      <c r="F31" s="9"/>
      <c r="G31" s="9"/>
      <c r="H31" s="9"/>
      <c r="I31" s="10"/>
      <c r="J31" s="10">
        <f t="shared" si="6"/>
        <v>0</v>
      </c>
      <c r="K31" s="10"/>
      <c r="L31" s="10"/>
      <c r="M31" s="10">
        <f t="shared" si="7"/>
        <v>0</v>
      </c>
    </row>
    <row r="32" spans="1:13">
      <c r="A32" s="42">
        <f t="shared" si="3"/>
        <v>22</v>
      </c>
      <c r="B32" s="9"/>
      <c r="C32" s="9"/>
      <c r="D32" s="9"/>
      <c r="E32" s="9"/>
      <c r="F32" s="9"/>
      <c r="G32" s="9"/>
      <c r="H32" s="9"/>
      <c r="I32" s="10"/>
      <c r="J32" s="10">
        <f t="shared" si="6"/>
        <v>0</v>
      </c>
      <c r="K32" s="10"/>
      <c r="L32" s="10"/>
      <c r="M32" s="10">
        <f t="shared" si="7"/>
        <v>0</v>
      </c>
    </row>
    <row r="33" spans="1:13">
      <c r="A33" s="42">
        <f t="shared" si="3"/>
        <v>23</v>
      </c>
      <c r="B33" s="9"/>
      <c r="C33" s="9"/>
      <c r="D33" s="9"/>
      <c r="E33" s="9"/>
      <c r="F33" s="9"/>
      <c r="G33" s="9"/>
      <c r="H33" s="9"/>
      <c r="I33" s="10"/>
      <c r="J33" s="10">
        <f t="shared" si="6"/>
        <v>0</v>
      </c>
      <c r="K33" s="10"/>
      <c r="L33" s="10"/>
      <c r="M33" s="10">
        <f t="shared" si="7"/>
        <v>0</v>
      </c>
    </row>
    <row r="34" spans="1:13">
      <c r="A34" s="42">
        <f t="shared" si="3"/>
        <v>24</v>
      </c>
      <c r="B34" s="9"/>
      <c r="C34" s="9"/>
      <c r="D34" s="9"/>
      <c r="E34" s="9"/>
      <c r="F34" s="9"/>
      <c r="G34" s="9"/>
      <c r="H34" s="9"/>
      <c r="I34" s="10"/>
      <c r="J34" s="10">
        <f t="shared" si="6"/>
        <v>0</v>
      </c>
      <c r="K34" s="10"/>
      <c r="L34" s="10"/>
      <c r="M34" s="10">
        <f t="shared" si="7"/>
        <v>0</v>
      </c>
    </row>
    <row r="35" spans="1:13">
      <c r="A35" s="42">
        <f t="shared" si="3"/>
        <v>25</v>
      </c>
      <c r="B35" s="32"/>
      <c r="C35" s="32"/>
      <c r="D35" s="32"/>
      <c r="E35" s="32"/>
      <c r="F35" s="32"/>
      <c r="G35" s="32"/>
      <c r="H35" s="32"/>
      <c r="I35" s="10"/>
      <c r="J35" s="10">
        <f t="shared" si="6"/>
        <v>0</v>
      </c>
      <c r="K35" s="10"/>
      <c r="L35" s="10"/>
      <c r="M35" s="10">
        <f t="shared" si="7"/>
        <v>0</v>
      </c>
    </row>
    <row r="36" spans="1:13">
      <c r="A36" s="42">
        <f t="shared" si="3"/>
        <v>26</v>
      </c>
      <c r="B36" s="32"/>
      <c r="C36" s="32"/>
      <c r="D36" s="32"/>
      <c r="E36" s="32"/>
      <c r="F36" s="32"/>
      <c r="G36" s="32"/>
      <c r="H36" s="32"/>
      <c r="I36" s="10"/>
      <c r="J36" s="10">
        <f t="shared" si="6"/>
        <v>0</v>
      </c>
      <c r="K36" s="10"/>
      <c r="L36" s="10"/>
      <c r="M36" s="10">
        <f t="shared" si="7"/>
        <v>0</v>
      </c>
    </row>
    <row r="37" spans="1:13">
      <c r="A37" s="42">
        <f t="shared" si="3"/>
        <v>27</v>
      </c>
      <c r="B37" s="32"/>
      <c r="C37" s="32"/>
      <c r="D37" s="32"/>
      <c r="E37" s="32"/>
      <c r="F37" s="32"/>
      <c r="G37" s="32"/>
      <c r="H37" s="32"/>
      <c r="I37" s="10"/>
      <c r="J37" s="10">
        <f t="shared" si="6"/>
        <v>0</v>
      </c>
      <c r="K37" s="10"/>
      <c r="L37" s="10"/>
      <c r="M37" s="10">
        <f t="shared" si="7"/>
        <v>0</v>
      </c>
    </row>
    <row r="38" spans="1:13">
      <c r="A38" s="42">
        <f t="shared" si="3"/>
        <v>28</v>
      </c>
      <c r="B38" s="32"/>
      <c r="C38" s="32"/>
      <c r="D38" s="32"/>
      <c r="E38" s="32"/>
      <c r="F38" s="32"/>
      <c r="G38" s="32"/>
      <c r="H38" s="32"/>
      <c r="I38" s="10"/>
      <c r="J38" s="10">
        <f t="shared" si="6"/>
        <v>0</v>
      </c>
      <c r="K38" s="10"/>
      <c r="L38" s="10"/>
      <c r="M38" s="10">
        <f t="shared" si="7"/>
        <v>0</v>
      </c>
    </row>
    <row r="39" spans="1:13">
      <c r="A39" s="42">
        <f t="shared" si="3"/>
        <v>29</v>
      </c>
      <c r="B39" s="32"/>
      <c r="C39" s="32"/>
      <c r="D39" s="32"/>
      <c r="E39" s="32"/>
      <c r="F39" s="32"/>
      <c r="G39" s="32"/>
      <c r="H39" s="32"/>
      <c r="I39" s="10"/>
      <c r="J39" s="10">
        <f t="shared" si="6"/>
        <v>0</v>
      </c>
      <c r="K39" s="10"/>
      <c r="L39" s="10"/>
      <c r="M39" s="10">
        <f t="shared" si="7"/>
        <v>0</v>
      </c>
    </row>
    <row r="40" spans="1:13">
      <c r="A40" s="42">
        <f t="shared" si="3"/>
        <v>30</v>
      </c>
      <c r="B40" s="32"/>
      <c r="C40" s="32"/>
      <c r="D40" s="32"/>
      <c r="E40" s="32"/>
      <c r="F40" s="32"/>
      <c r="G40" s="32"/>
      <c r="H40" s="32"/>
      <c r="I40" s="10"/>
      <c r="J40" s="10">
        <f t="shared" si="6"/>
        <v>0</v>
      </c>
      <c r="K40" s="10"/>
      <c r="L40" s="10"/>
      <c r="M40" s="10">
        <f t="shared" si="7"/>
        <v>0</v>
      </c>
    </row>
    <row r="41" spans="1:13">
      <c r="A41" s="42">
        <f t="shared" si="3"/>
        <v>31</v>
      </c>
      <c r="B41" s="32"/>
      <c r="C41" s="32"/>
      <c r="D41" s="32"/>
      <c r="E41" s="32"/>
      <c r="F41" s="32"/>
      <c r="G41" s="32"/>
      <c r="H41" s="32"/>
      <c r="I41" s="10"/>
      <c r="J41" s="10">
        <f t="shared" si="6"/>
        <v>0</v>
      </c>
      <c r="K41" s="10"/>
      <c r="L41" s="10"/>
      <c r="M41" s="10">
        <f t="shared" si="7"/>
        <v>0</v>
      </c>
    </row>
    <row r="42" spans="1:13">
      <c r="A42" s="42">
        <f t="shared" si="3"/>
        <v>32</v>
      </c>
      <c r="B42" s="32"/>
      <c r="C42" s="32"/>
      <c r="D42" s="32"/>
      <c r="E42" s="32"/>
      <c r="F42" s="32"/>
      <c r="G42" s="32"/>
      <c r="H42" s="32"/>
      <c r="I42" s="10"/>
      <c r="J42" s="10">
        <f t="shared" si="6"/>
        <v>0</v>
      </c>
      <c r="K42" s="10"/>
      <c r="L42" s="10"/>
      <c r="M42" s="10">
        <f t="shared" si="7"/>
        <v>0</v>
      </c>
    </row>
    <row r="43" spans="1:13">
      <c r="A43" s="42">
        <f t="shared" si="3"/>
        <v>33</v>
      </c>
      <c r="B43" s="32"/>
      <c r="C43" s="32"/>
      <c r="D43" s="32"/>
      <c r="E43" s="32"/>
      <c r="F43" s="32"/>
      <c r="G43" s="32"/>
      <c r="H43" s="32"/>
      <c r="I43" s="10"/>
      <c r="J43" s="10">
        <f t="shared" si="6"/>
        <v>0</v>
      </c>
      <c r="K43" s="10"/>
      <c r="L43" s="10"/>
      <c r="M43" s="10">
        <f t="shared" si="7"/>
        <v>0</v>
      </c>
    </row>
    <row r="44" spans="1:13">
      <c r="A44" s="42">
        <f t="shared" si="3"/>
        <v>34</v>
      </c>
      <c r="B44" s="32"/>
      <c r="C44" s="32"/>
      <c r="D44" s="32"/>
      <c r="E44" s="32"/>
      <c r="F44" s="32"/>
      <c r="G44" s="32"/>
      <c r="H44" s="32"/>
      <c r="I44" s="10"/>
      <c r="J44" s="10">
        <f t="shared" si="6"/>
        <v>0</v>
      </c>
      <c r="K44" s="10"/>
      <c r="L44" s="10"/>
      <c r="M44" s="10">
        <f t="shared" si="7"/>
        <v>0</v>
      </c>
    </row>
    <row r="45" spans="1:13">
      <c r="A45" s="42">
        <f t="shared" si="3"/>
        <v>35</v>
      </c>
      <c r="B45" s="32"/>
      <c r="C45" s="32"/>
      <c r="D45" s="32"/>
      <c r="E45" s="32"/>
      <c r="F45" s="32"/>
      <c r="G45" s="32"/>
      <c r="H45" s="32"/>
      <c r="I45" s="10"/>
      <c r="J45" s="10">
        <f t="shared" si="6"/>
        <v>0</v>
      </c>
      <c r="K45" s="10"/>
      <c r="L45" s="10"/>
      <c r="M45" s="10">
        <f t="shared" si="7"/>
        <v>0</v>
      </c>
    </row>
    <row r="46" spans="1:13">
      <c r="A46" s="42">
        <f t="shared" si="3"/>
        <v>36</v>
      </c>
      <c r="B46" s="32"/>
      <c r="C46" s="32"/>
      <c r="D46" s="32"/>
      <c r="E46" s="32"/>
      <c r="F46" s="32"/>
      <c r="G46" s="32"/>
      <c r="H46" s="32"/>
      <c r="I46" s="10"/>
      <c r="J46" s="10">
        <f t="shared" si="6"/>
        <v>0</v>
      </c>
      <c r="K46" s="10"/>
      <c r="L46" s="10"/>
      <c r="M46" s="10">
        <f t="shared" si="7"/>
        <v>0</v>
      </c>
    </row>
    <row r="47" spans="1:13">
      <c r="A47" s="42">
        <f t="shared" si="3"/>
        <v>37</v>
      </c>
      <c r="B47" s="32"/>
      <c r="C47" s="32"/>
      <c r="D47" s="32"/>
      <c r="E47" s="32"/>
      <c r="F47" s="32"/>
      <c r="G47" s="32"/>
      <c r="H47" s="32"/>
      <c r="I47" s="10"/>
      <c r="J47" s="10">
        <f t="shared" si="6"/>
        <v>0</v>
      </c>
      <c r="K47" s="10"/>
      <c r="L47" s="10"/>
      <c r="M47" s="10">
        <f t="shared" si="7"/>
        <v>0</v>
      </c>
    </row>
    <row r="48" spans="1:13">
      <c r="A48" s="42">
        <f t="shared" si="3"/>
        <v>38</v>
      </c>
      <c r="B48" s="32"/>
      <c r="C48" s="32"/>
      <c r="D48" s="32"/>
      <c r="E48" s="32"/>
      <c r="F48" s="32"/>
      <c r="G48" s="32"/>
      <c r="H48" s="32"/>
      <c r="I48" s="10"/>
      <c r="J48" s="10">
        <f t="shared" si="6"/>
        <v>0</v>
      </c>
      <c r="K48" s="10"/>
      <c r="L48" s="10"/>
      <c r="M48" s="10">
        <f t="shared" si="7"/>
        <v>0</v>
      </c>
    </row>
    <row r="49" spans="1:13">
      <c r="A49" s="42">
        <f t="shared" si="3"/>
        <v>39</v>
      </c>
      <c r="B49" s="32"/>
      <c r="C49" s="32"/>
      <c r="D49" s="32"/>
      <c r="E49" s="32"/>
      <c r="F49" s="32"/>
      <c r="G49" s="32"/>
      <c r="H49" s="32"/>
      <c r="I49" s="10"/>
      <c r="J49" s="10">
        <f t="shared" si="6"/>
        <v>0</v>
      </c>
      <c r="K49" s="10"/>
      <c r="L49" s="10"/>
      <c r="M49" s="10">
        <f t="shared" si="7"/>
        <v>0</v>
      </c>
    </row>
    <row r="50" spans="1:13">
      <c r="A50" s="42">
        <f t="shared" si="3"/>
        <v>40</v>
      </c>
      <c r="B50" s="32"/>
      <c r="C50" s="32"/>
      <c r="D50" s="32"/>
      <c r="E50" s="32"/>
      <c r="F50" s="32"/>
      <c r="G50" s="32"/>
      <c r="H50" s="32"/>
      <c r="I50" s="10"/>
      <c r="J50" s="10">
        <f t="shared" si="6"/>
        <v>0</v>
      </c>
      <c r="K50" s="10"/>
      <c r="L50" s="10"/>
      <c r="M50" s="10">
        <f t="shared" si="7"/>
        <v>0</v>
      </c>
    </row>
    <row r="51" spans="1:13">
      <c r="A51" s="42">
        <f t="shared" si="3"/>
        <v>41</v>
      </c>
      <c r="B51" s="32"/>
      <c r="C51" s="32"/>
      <c r="D51" s="32"/>
      <c r="E51" s="32"/>
      <c r="F51" s="32"/>
      <c r="G51" s="32"/>
      <c r="H51" s="32"/>
      <c r="I51" s="10"/>
      <c r="J51" s="10">
        <f t="shared" si="6"/>
        <v>0</v>
      </c>
      <c r="K51" s="10"/>
      <c r="L51" s="10"/>
      <c r="M51" s="10">
        <f t="shared" si="7"/>
        <v>0</v>
      </c>
    </row>
    <row r="52" spans="1:13">
      <c r="A52" s="42">
        <f t="shared" si="3"/>
        <v>42</v>
      </c>
      <c r="B52" s="32"/>
      <c r="C52" s="32"/>
      <c r="D52" s="32"/>
      <c r="E52" s="32"/>
      <c r="F52" s="32"/>
      <c r="G52" s="32"/>
      <c r="H52" s="32"/>
      <c r="I52" s="10"/>
      <c r="J52" s="10">
        <f t="shared" si="6"/>
        <v>0</v>
      </c>
      <c r="K52" s="10"/>
      <c r="L52" s="10"/>
      <c r="M52" s="10">
        <f t="shared" si="7"/>
        <v>0</v>
      </c>
    </row>
    <row r="53" spans="1:13">
      <c r="A53" s="42">
        <f t="shared" si="3"/>
        <v>43</v>
      </c>
      <c r="B53" s="32"/>
      <c r="C53" s="32"/>
      <c r="D53" s="32"/>
      <c r="E53" s="32"/>
      <c r="F53" s="32"/>
      <c r="G53" s="32"/>
      <c r="H53" s="32"/>
      <c r="I53" s="10"/>
      <c r="J53" s="10">
        <f t="shared" si="6"/>
        <v>0</v>
      </c>
      <c r="K53" s="10"/>
      <c r="L53" s="10"/>
      <c r="M53" s="10">
        <f t="shared" si="7"/>
        <v>0</v>
      </c>
    </row>
    <row r="54" spans="1:13">
      <c r="A54" s="42">
        <f t="shared" si="3"/>
        <v>44</v>
      </c>
      <c r="B54" s="32"/>
      <c r="C54" s="32"/>
      <c r="D54" s="32"/>
      <c r="E54" s="32"/>
      <c r="F54" s="32"/>
      <c r="G54" s="32"/>
      <c r="H54" s="32"/>
      <c r="I54" s="10"/>
      <c r="J54" s="10">
        <f t="shared" si="6"/>
        <v>0</v>
      </c>
      <c r="K54" s="10"/>
      <c r="L54" s="10"/>
      <c r="M54" s="10">
        <f t="shared" si="7"/>
        <v>0</v>
      </c>
    </row>
  </sheetData>
  <sortState ref="A5:M8">
    <sortCondition ref="M5:M8" descending="1"/>
  </sortState>
  <mergeCells count="10">
    <mergeCell ref="A1:E1"/>
    <mergeCell ref="I3:M3"/>
    <mergeCell ref="A3:A4"/>
    <mergeCell ref="B3:B4"/>
    <mergeCell ref="C3:C4"/>
    <mergeCell ref="D3:D4"/>
    <mergeCell ref="E3:E4"/>
    <mergeCell ref="F3:F4"/>
    <mergeCell ref="G3:G4"/>
    <mergeCell ref="H3:H4"/>
  </mergeCells>
  <pageMargins left="0.25" right="0.25" top="0.75" bottom="0.75" header="0.3" footer="0.3"/>
  <pageSetup paperSize="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54"/>
  <sheetViews>
    <sheetView workbookViewId="0">
      <selection activeCell="B5" sqref="B5:M8"/>
    </sheetView>
  </sheetViews>
  <sheetFormatPr defaultColWidth="12.5714285714286" defaultRowHeight="12.75" customHeight="1"/>
  <cols>
    <col min="1" max="1" width="4.57142857142857" customWidth="1"/>
    <col min="2" max="3" width="18" customWidth="1"/>
    <col min="4" max="4" width="4.28571428571429" customWidth="1"/>
    <col min="5" max="5" width="22.4285714285714" customWidth="1"/>
    <col min="6" max="7" width="18" customWidth="1"/>
    <col min="8" max="8" width="21.2857142857143" customWidth="1"/>
    <col min="9" max="13" width="9" customWidth="1"/>
  </cols>
  <sheetData>
    <row r="1" spans="1:13">
      <c r="A1" s="30" t="s">
        <v>86</v>
      </c>
      <c r="F1" s="31" t="s">
        <v>41</v>
      </c>
      <c r="G1" s="32">
        <f>IF(SUM($I$5:$I$50)=0,0,70/MAX($I$5:$I$50))</f>
        <v>2.3728813559322</v>
      </c>
      <c r="H1" s="33"/>
    </row>
    <row r="2" spans="1:13">
      <c r="A2" s="34"/>
      <c r="B2" s="34"/>
      <c r="C2" s="34"/>
      <c r="D2" s="34"/>
      <c r="E2" s="34"/>
      <c r="F2" s="34"/>
      <c r="G2" s="35"/>
      <c r="H2" s="34"/>
      <c r="I2" s="34"/>
      <c r="J2" s="34"/>
      <c r="K2" s="34"/>
      <c r="L2" s="34"/>
      <c r="M2" s="34"/>
    </row>
    <row r="3" ht="15.75" customHeight="1" spans="1:13">
      <c r="A3" s="36" t="s">
        <v>87</v>
      </c>
      <c r="B3" s="36" t="s">
        <v>43</v>
      </c>
      <c r="C3" s="36" t="s">
        <v>44</v>
      </c>
      <c r="D3" s="36" t="s">
        <v>45</v>
      </c>
      <c r="E3" s="36" t="s">
        <v>46</v>
      </c>
      <c r="F3" s="36" t="s">
        <v>15</v>
      </c>
      <c r="G3" s="36" t="s">
        <v>47</v>
      </c>
      <c r="H3" s="36" t="s">
        <v>48</v>
      </c>
      <c r="I3" s="37" t="s">
        <v>49</v>
      </c>
      <c r="J3" s="35"/>
      <c r="K3" s="35"/>
      <c r="L3" s="35"/>
      <c r="M3" s="38"/>
    </row>
    <row r="4" ht="38.25" customHeight="1" spans="1:13">
      <c r="A4" s="39"/>
      <c r="B4" s="39"/>
      <c r="C4" s="39"/>
      <c r="D4" s="40"/>
      <c r="E4" s="39"/>
      <c r="F4" s="39"/>
      <c r="G4" s="39"/>
      <c r="H4" s="39"/>
      <c r="I4" s="41" t="s">
        <v>50</v>
      </c>
      <c r="J4" s="41" t="s">
        <v>51</v>
      </c>
      <c r="K4" s="41" t="s">
        <v>52</v>
      </c>
      <c r="L4" s="41" t="s">
        <v>53</v>
      </c>
      <c r="M4" s="41" t="s">
        <v>54</v>
      </c>
    </row>
    <row r="5" ht="25.5" spans="1:13">
      <c r="A5" s="42">
        <v>1</v>
      </c>
      <c r="B5" s="13" t="s">
        <v>66</v>
      </c>
      <c r="C5" s="13" t="s">
        <v>88</v>
      </c>
      <c r="D5" s="13">
        <v>2</v>
      </c>
      <c r="E5" s="13" t="s">
        <v>64</v>
      </c>
      <c r="F5" s="13" t="s">
        <v>5</v>
      </c>
      <c r="G5" s="13" t="s">
        <v>65</v>
      </c>
      <c r="H5" s="13" t="s">
        <v>35</v>
      </c>
      <c r="I5" s="10">
        <v>29.5</v>
      </c>
      <c r="J5" s="10">
        <f>IF(ISBLANK($G$1),0,I5*$G$1)</f>
        <v>70</v>
      </c>
      <c r="K5" s="10">
        <v>15</v>
      </c>
      <c r="L5" s="10">
        <v>15</v>
      </c>
      <c r="M5" s="10">
        <f>J5+K5+L5</f>
        <v>100</v>
      </c>
    </row>
    <row r="6" ht="25.5" spans="1:13">
      <c r="A6" s="42">
        <f>A5+1</f>
        <v>2</v>
      </c>
      <c r="B6" s="14" t="s">
        <v>89</v>
      </c>
      <c r="C6" s="14" t="s">
        <v>90</v>
      </c>
      <c r="D6" s="14">
        <v>2</v>
      </c>
      <c r="E6" s="14" t="s">
        <v>91</v>
      </c>
      <c r="F6" s="14" t="s">
        <v>92</v>
      </c>
      <c r="G6" s="14" t="s">
        <v>92</v>
      </c>
      <c r="H6" s="14" t="s">
        <v>93</v>
      </c>
      <c r="I6" s="10">
        <v>5.5</v>
      </c>
      <c r="J6" s="10">
        <f>IF(ISBLANK($G$1),0,I6*$G$1)</f>
        <v>13.0508474576271</v>
      </c>
      <c r="K6" s="10">
        <v>5</v>
      </c>
      <c r="L6" s="10">
        <v>0</v>
      </c>
      <c r="M6" s="10">
        <f>J6+K6+L6</f>
        <v>18.0508474576271</v>
      </c>
    </row>
    <row r="7" ht="25.5" spans="1:13">
      <c r="A7" s="42">
        <f>A6+1</f>
        <v>3</v>
      </c>
      <c r="B7" s="9" t="s">
        <v>94</v>
      </c>
      <c r="C7" s="9" t="s">
        <v>79</v>
      </c>
      <c r="D7" s="9">
        <v>2</v>
      </c>
      <c r="E7" s="9" t="s">
        <v>91</v>
      </c>
      <c r="F7" s="9" t="s">
        <v>92</v>
      </c>
      <c r="G7" s="9" t="s">
        <v>92</v>
      </c>
      <c r="H7" s="9" t="s">
        <v>93</v>
      </c>
      <c r="I7" s="15">
        <v>0.75</v>
      </c>
      <c r="J7" s="15">
        <f>IF(ISBLANK($G$1),0,I7*$G$1)</f>
        <v>1.77966101694915</v>
      </c>
      <c r="K7" s="15">
        <v>10</v>
      </c>
      <c r="L7" s="15">
        <v>0</v>
      </c>
      <c r="M7" s="15">
        <f>J7+K7+L7</f>
        <v>11.7796610169492</v>
      </c>
    </row>
    <row r="8" ht="25.5" spans="1:13">
      <c r="A8" s="42">
        <f>A7+1</f>
        <v>4</v>
      </c>
      <c r="B8" s="9" t="s">
        <v>95</v>
      </c>
      <c r="C8" s="9" t="s">
        <v>96</v>
      </c>
      <c r="D8" s="9">
        <v>2</v>
      </c>
      <c r="E8" s="9" t="s">
        <v>91</v>
      </c>
      <c r="F8" s="9" t="s">
        <v>92</v>
      </c>
      <c r="G8" s="9" t="s">
        <v>92</v>
      </c>
      <c r="H8" s="9" t="s">
        <v>93</v>
      </c>
      <c r="I8" s="16">
        <v>1.5</v>
      </c>
      <c r="J8" s="16">
        <f>IF(ISBLANK($G$1),0,I8*$G$1)</f>
        <v>3.5593220338983</v>
      </c>
      <c r="K8" s="16">
        <v>0</v>
      </c>
      <c r="L8" s="16">
        <v>0</v>
      </c>
      <c r="M8" s="16">
        <f>J8+K8+L8</f>
        <v>3.5593220338983</v>
      </c>
    </row>
    <row r="9" spans="1:13">
      <c r="A9" s="42">
        <f t="shared" ref="A9:A54" si="0">A8+1</f>
        <v>5</v>
      </c>
      <c r="B9" s="9"/>
      <c r="C9" s="9"/>
      <c r="D9" s="9"/>
      <c r="E9" s="9"/>
      <c r="F9" s="9"/>
      <c r="G9" s="9"/>
      <c r="H9" s="9"/>
      <c r="I9" s="46"/>
      <c r="J9" s="46">
        <f t="shared" ref="J9:J12" si="1">IF(ISBLANK($G$1),0,I9*$G$1)</f>
        <v>0</v>
      </c>
      <c r="K9" s="46"/>
      <c r="L9" s="46"/>
      <c r="M9" s="46">
        <f t="shared" ref="M9:M12" si="2">J9+K9+L9</f>
        <v>0</v>
      </c>
    </row>
    <row r="10" spans="1:13">
      <c r="A10" s="42">
        <f t="shared" si="0"/>
        <v>6</v>
      </c>
      <c r="B10" s="9"/>
      <c r="C10" s="9"/>
      <c r="D10" s="9"/>
      <c r="E10" s="9"/>
      <c r="F10" s="9"/>
      <c r="G10" s="9"/>
      <c r="H10" s="9"/>
      <c r="I10" s="10"/>
      <c r="J10" s="10">
        <f t="shared" si="1"/>
        <v>0</v>
      </c>
      <c r="K10" s="10"/>
      <c r="L10" s="10"/>
      <c r="M10" s="10">
        <f t="shared" si="2"/>
        <v>0</v>
      </c>
    </row>
    <row r="11" spans="1:13">
      <c r="A11" s="42">
        <f t="shared" si="0"/>
        <v>7</v>
      </c>
      <c r="B11" s="9"/>
      <c r="C11" s="9"/>
      <c r="D11" s="9"/>
      <c r="E11" s="9"/>
      <c r="F11" s="9"/>
      <c r="G11" s="9"/>
      <c r="H11" s="9"/>
      <c r="I11" s="10"/>
      <c r="J11" s="10">
        <f t="shared" si="1"/>
        <v>0</v>
      </c>
      <c r="K11" s="10"/>
      <c r="L11" s="10"/>
      <c r="M11" s="10">
        <f t="shared" si="2"/>
        <v>0</v>
      </c>
    </row>
    <row r="12" spans="1:13">
      <c r="A12" s="42">
        <f t="shared" si="0"/>
        <v>8</v>
      </c>
      <c r="B12" s="9"/>
      <c r="C12" s="9"/>
      <c r="D12" s="9"/>
      <c r="E12" s="9"/>
      <c r="F12" s="9"/>
      <c r="G12" s="9"/>
      <c r="H12" s="9"/>
      <c r="I12" s="10"/>
      <c r="J12" s="10">
        <f t="shared" si="1"/>
        <v>0</v>
      </c>
      <c r="K12" s="10"/>
      <c r="L12" s="10"/>
      <c r="M12" s="10">
        <f t="shared" si="2"/>
        <v>0</v>
      </c>
    </row>
    <row r="13" spans="1:13">
      <c r="A13" s="42">
        <f t="shared" si="0"/>
        <v>9</v>
      </c>
      <c r="B13" s="9"/>
      <c r="C13" s="9"/>
      <c r="D13" s="9"/>
      <c r="E13" s="9"/>
      <c r="F13" s="9"/>
      <c r="G13" s="9"/>
      <c r="H13" s="9"/>
      <c r="I13" s="10"/>
      <c r="J13" s="10">
        <f t="shared" ref="J13:J54" si="3">IF(ISBLANK($G$1),0,I13*$G$1)</f>
        <v>0</v>
      </c>
      <c r="K13" s="10"/>
      <c r="L13" s="10"/>
      <c r="M13" s="10">
        <f t="shared" ref="M13:M54" si="4">J13+K13+L13</f>
        <v>0</v>
      </c>
    </row>
    <row r="14" spans="1:13">
      <c r="A14" s="42">
        <f t="shared" si="0"/>
        <v>10</v>
      </c>
      <c r="B14" s="9"/>
      <c r="C14" s="9"/>
      <c r="D14" s="9"/>
      <c r="E14" s="9"/>
      <c r="F14" s="9"/>
      <c r="G14" s="9"/>
      <c r="H14" s="9"/>
      <c r="I14" s="10"/>
      <c r="J14" s="10">
        <f t="shared" si="3"/>
        <v>0</v>
      </c>
      <c r="K14" s="10"/>
      <c r="L14" s="10"/>
      <c r="M14" s="10">
        <f t="shared" si="4"/>
        <v>0</v>
      </c>
    </row>
    <row r="15" spans="1:13">
      <c r="A15" s="42">
        <f t="shared" si="0"/>
        <v>11</v>
      </c>
      <c r="B15" s="9"/>
      <c r="C15" s="9"/>
      <c r="D15" s="9"/>
      <c r="E15" s="9"/>
      <c r="F15" s="9"/>
      <c r="G15" s="9"/>
      <c r="H15" s="9"/>
      <c r="I15" s="10"/>
      <c r="J15" s="10">
        <f t="shared" si="3"/>
        <v>0</v>
      </c>
      <c r="K15" s="10"/>
      <c r="L15" s="10"/>
      <c r="M15" s="10">
        <f t="shared" si="4"/>
        <v>0</v>
      </c>
    </row>
    <row r="16" spans="1:13">
      <c r="A16" s="42">
        <f t="shared" si="0"/>
        <v>12</v>
      </c>
      <c r="B16" s="9"/>
      <c r="C16" s="9"/>
      <c r="D16" s="9"/>
      <c r="E16" s="9"/>
      <c r="F16" s="9"/>
      <c r="G16" s="9"/>
      <c r="H16" s="9"/>
      <c r="I16" s="10"/>
      <c r="J16" s="10">
        <f t="shared" si="3"/>
        <v>0</v>
      </c>
      <c r="K16" s="10"/>
      <c r="L16" s="10"/>
      <c r="M16" s="10">
        <f t="shared" si="4"/>
        <v>0</v>
      </c>
    </row>
    <row r="17" spans="1:13">
      <c r="A17" s="42">
        <f t="shared" si="0"/>
        <v>13</v>
      </c>
      <c r="B17" s="9"/>
      <c r="C17" s="9"/>
      <c r="D17" s="9"/>
      <c r="E17" s="9"/>
      <c r="F17" s="9"/>
      <c r="G17" s="9"/>
      <c r="H17" s="9"/>
      <c r="I17" s="10"/>
      <c r="J17" s="10">
        <f t="shared" si="3"/>
        <v>0</v>
      </c>
      <c r="K17" s="10"/>
      <c r="L17" s="10"/>
      <c r="M17" s="10">
        <f t="shared" si="4"/>
        <v>0</v>
      </c>
    </row>
    <row r="18" spans="1:13">
      <c r="A18" s="42">
        <f t="shared" si="0"/>
        <v>14</v>
      </c>
      <c r="B18" s="9"/>
      <c r="C18" s="9"/>
      <c r="D18" s="9"/>
      <c r="E18" s="9"/>
      <c r="F18" s="9"/>
      <c r="G18" s="9"/>
      <c r="H18" s="9"/>
      <c r="I18" s="10"/>
      <c r="J18" s="10">
        <f t="shared" si="3"/>
        <v>0</v>
      </c>
      <c r="K18" s="10"/>
      <c r="L18" s="10"/>
      <c r="M18" s="10">
        <f t="shared" si="4"/>
        <v>0</v>
      </c>
    </row>
    <row r="19" spans="1:13">
      <c r="A19" s="42">
        <f t="shared" si="0"/>
        <v>15</v>
      </c>
      <c r="B19" s="9"/>
      <c r="C19" s="9"/>
      <c r="D19" s="9"/>
      <c r="E19" s="9"/>
      <c r="F19" s="9"/>
      <c r="G19" s="9"/>
      <c r="H19" s="9"/>
      <c r="I19" s="10"/>
      <c r="J19" s="10">
        <f t="shared" si="3"/>
        <v>0</v>
      </c>
      <c r="K19" s="10"/>
      <c r="L19" s="10"/>
      <c r="M19" s="10">
        <f t="shared" si="4"/>
        <v>0</v>
      </c>
    </row>
    <row r="20" spans="1:13">
      <c r="A20" s="42">
        <f t="shared" si="0"/>
        <v>16</v>
      </c>
      <c r="B20" s="9"/>
      <c r="C20" s="9"/>
      <c r="D20" s="9"/>
      <c r="E20" s="9"/>
      <c r="F20" s="9"/>
      <c r="G20" s="9"/>
      <c r="H20" s="9"/>
      <c r="I20" s="10"/>
      <c r="J20" s="10">
        <f t="shared" si="3"/>
        <v>0</v>
      </c>
      <c r="K20" s="10"/>
      <c r="L20" s="10"/>
      <c r="M20" s="10">
        <f t="shared" si="4"/>
        <v>0</v>
      </c>
    </row>
    <row r="21" spans="1:13">
      <c r="A21" s="42">
        <f t="shared" si="0"/>
        <v>17</v>
      </c>
      <c r="B21" s="9"/>
      <c r="C21" s="9"/>
      <c r="D21" s="9"/>
      <c r="E21" s="9"/>
      <c r="F21" s="9"/>
      <c r="G21" s="9"/>
      <c r="H21" s="9"/>
      <c r="I21" s="10"/>
      <c r="J21" s="10">
        <f t="shared" si="3"/>
        <v>0</v>
      </c>
      <c r="K21" s="10"/>
      <c r="L21" s="10"/>
      <c r="M21" s="10">
        <f t="shared" si="4"/>
        <v>0</v>
      </c>
    </row>
    <row r="22" spans="1:13">
      <c r="A22" s="42">
        <f t="shared" si="0"/>
        <v>18</v>
      </c>
      <c r="B22" s="9"/>
      <c r="C22" s="9"/>
      <c r="D22" s="9"/>
      <c r="E22" s="9"/>
      <c r="F22" s="9"/>
      <c r="G22" s="9"/>
      <c r="H22" s="9"/>
      <c r="I22" s="10"/>
      <c r="J22" s="10">
        <f t="shared" si="3"/>
        <v>0</v>
      </c>
      <c r="K22" s="10"/>
      <c r="L22" s="10"/>
      <c r="M22" s="10">
        <f t="shared" si="4"/>
        <v>0</v>
      </c>
    </row>
    <row r="23" spans="1:13">
      <c r="A23" s="42">
        <f t="shared" si="0"/>
        <v>19</v>
      </c>
      <c r="B23" s="9"/>
      <c r="C23" s="9"/>
      <c r="D23" s="9"/>
      <c r="E23" s="9"/>
      <c r="F23" s="9"/>
      <c r="G23" s="9"/>
      <c r="H23" s="9"/>
      <c r="I23" s="10"/>
      <c r="J23" s="10">
        <f t="shared" si="3"/>
        <v>0</v>
      </c>
      <c r="K23" s="10"/>
      <c r="L23" s="10"/>
      <c r="M23" s="10">
        <f t="shared" si="4"/>
        <v>0</v>
      </c>
    </row>
    <row r="24" spans="1:13">
      <c r="A24" s="42">
        <f t="shared" si="0"/>
        <v>20</v>
      </c>
      <c r="B24" s="9"/>
      <c r="C24" s="9"/>
      <c r="D24" s="9"/>
      <c r="E24" s="9"/>
      <c r="F24" s="9"/>
      <c r="G24" s="9"/>
      <c r="H24" s="9"/>
      <c r="I24" s="10"/>
      <c r="J24" s="10">
        <f t="shared" si="3"/>
        <v>0</v>
      </c>
      <c r="K24" s="10"/>
      <c r="L24" s="10"/>
      <c r="M24" s="10">
        <f t="shared" si="4"/>
        <v>0</v>
      </c>
    </row>
    <row r="25" spans="1:13">
      <c r="A25" s="42">
        <f t="shared" si="0"/>
        <v>21</v>
      </c>
      <c r="B25" s="9"/>
      <c r="C25" s="9"/>
      <c r="D25" s="9"/>
      <c r="E25" s="9"/>
      <c r="F25" s="9"/>
      <c r="G25" s="9"/>
      <c r="H25" s="9"/>
      <c r="I25" s="10"/>
      <c r="J25" s="10">
        <f t="shared" si="3"/>
        <v>0</v>
      </c>
      <c r="K25" s="10"/>
      <c r="L25" s="10"/>
      <c r="M25" s="10">
        <f t="shared" si="4"/>
        <v>0</v>
      </c>
    </row>
    <row r="26" spans="1:13">
      <c r="A26" s="42">
        <f t="shared" si="0"/>
        <v>22</v>
      </c>
      <c r="B26" s="9"/>
      <c r="C26" s="9"/>
      <c r="D26" s="9"/>
      <c r="E26" s="9"/>
      <c r="F26" s="9"/>
      <c r="G26" s="9"/>
      <c r="H26" s="9"/>
      <c r="I26" s="10"/>
      <c r="J26" s="10">
        <f t="shared" si="3"/>
        <v>0</v>
      </c>
      <c r="K26" s="10"/>
      <c r="L26" s="10"/>
      <c r="M26" s="10">
        <f t="shared" si="4"/>
        <v>0</v>
      </c>
    </row>
    <row r="27" spans="1:13">
      <c r="A27" s="42">
        <f t="shared" si="0"/>
        <v>23</v>
      </c>
      <c r="B27" s="9"/>
      <c r="C27" s="9"/>
      <c r="D27" s="9"/>
      <c r="E27" s="9"/>
      <c r="F27" s="9"/>
      <c r="G27" s="9"/>
      <c r="H27" s="9"/>
      <c r="I27" s="10"/>
      <c r="J27" s="10">
        <f t="shared" si="3"/>
        <v>0</v>
      </c>
      <c r="K27" s="10"/>
      <c r="L27" s="10"/>
      <c r="M27" s="10">
        <f t="shared" si="4"/>
        <v>0</v>
      </c>
    </row>
    <row r="28" spans="1:13">
      <c r="A28" s="42">
        <f t="shared" si="0"/>
        <v>24</v>
      </c>
      <c r="B28" s="9"/>
      <c r="C28" s="9"/>
      <c r="D28" s="9"/>
      <c r="E28" s="9"/>
      <c r="F28" s="9"/>
      <c r="G28" s="9"/>
      <c r="H28" s="9"/>
      <c r="I28" s="10"/>
      <c r="J28" s="10">
        <f t="shared" si="3"/>
        <v>0</v>
      </c>
      <c r="K28" s="10"/>
      <c r="L28" s="10"/>
      <c r="M28" s="10">
        <f t="shared" si="4"/>
        <v>0</v>
      </c>
    </row>
    <row r="29" spans="1:13">
      <c r="A29" s="42">
        <f t="shared" si="0"/>
        <v>25</v>
      </c>
      <c r="B29" s="9"/>
      <c r="C29" s="9"/>
      <c r="D29" s="9"/>
      <c r="E29" s="9"/>
      <c r="F29" s="9"/>
      <c r="G29" s="9"/>
      <c r="H29" s="9"/>
      <c r="I29" s="10"/>
      <c r="J29" s="10">
        <f t="shared" si="3"/>
        <v>0</v>
      </c>
      <c r="K29" s="10"/>
      <c r="L29" s="10"/>
      <c r="M29" s="10">
        <f t="shared" si="4"/>
        <v>0</v>
      </c>
    </row>
    <row r="30" spans="1:13">
      <c r="A30" s="42">
        <f t="shared" si="0"/>
        <v>26</v>
      </c>
      <c r="B30" s="9"/>
      <c r="C30" s="9"/>
      <c r="D30" s="9"/>
      <c r="E30" s="9"/>
      <c r="F30" s="9"/>
      <c r="G30" s="9"/>
      <c r="H30" s="9"/>
      <c r="I30" s="10"/>
      <c r="J30" s="10">
        <f t="shared" si="3"/>
        <v>0</v>
      </c>
      <c r="K30" s="10"/>
      <c r="L30" s="10"/>
      <c r="M30" s="10">
        <f t="shared" si="4"/>
        <v>0</v>
      </c>
    </row>
    <row r="31" spans="1:13">
      <c r="A31" s="42">
        <f t="shared" si="0"/>
        <v>27</v>
      </c>
      <c r="B31" s="32"/>
      <c r="C31" s="32"/>
      <c r="D31" s="32"/>
      <c r="E31" s="32"/>
      <c r="F31" s="32"/>
      <c r="G31" s="32"/>
      <c r="H31" s="32"/>
      <c r="I31" s="10"/>
      <c r="J31" s="10">
        <f t="shared" si="3"/>
        <v>0</v>
      </c>
      <c r="K31" s="10"/>
      <c r="L31" s="10"/>
      <c r="M31" s="10">
        <f t="shared" si="4"/>
        <v>0</v>
      </c>
    </row>
    <row r="32" spans="1:13">
      <c r="A32" s="42">
        <f t="shared" si="0"/>
        <v>28</v>
      </c>
      <c r="B32" s="32"/>
      <c r="C32" s="32"/>
      <c r="D32" s="32"/>
      <c r="E32" s="32"/>
      <c r="F32" s="32"/>
      <c r="G32" s="32"/>
      <c r="H32" s="32"/>
      <c r="I32" s="10"/>
      <c r="J32" s="10">
        <f t="shared" si="3"/>
        <v>0</v>
      </c>
      <c r="K32" s="10"/>
      <c r="L32" s="10"/>
      <c r="M32" s="10">
        <f t="shared" si="4"/>
        <v>0</v>
      </c>
    </row>
    <row r="33" spans="1:13">
      <c r="A33" s="42">
        <f t="shared" si="0"/>
        <v>29</v>
      </c>
      <c r="B33" s="32"/>
      <c r="C33" s="32"/>
      <c r="D33" s="32"/>
      <c r="E33" s="32"/>
      <c r="F33" s="32"/>
      <c r="G33" s="32"/>
      <c r="H33" s="32"/>
      <c r="I33" s="10"/>
      <c r="J33" s="10">
        <f t="shared" si="3"/>
        <v>0</v>
      </c>
      <c r="K33" s="10"/>
      <c r="L33" s="10"/>
      <c r="M33" s="10">
        <f t="shared" si="4"/>
        <v>0</v>
      </c>
    </row>
    <row r="34" spans="1:13">
      <c r="A34" s="42">
        <f t="shared" si="0"/>
        <v>30</v>
      </c>
      <c r="B34" s="32"/>
      <c r="C34" s="32"/>
      <c r="D34" s="32"/>
      <c r="E34" s="32"/>
      <c r="F34" s="32"/>
      <c r="G34" s="32"/>
      <c r="H34" s="32"/>
      <c r="I34" s="10"/>
      <c r="J34" s="10">
        <f t="shared" si="3"/>
        <v>0</v>
      </c>
      <c r="K34" s="10"/>
      <c r="L34" s="10"/>
      <c r="M34" s="10">
        <f t="shared" si="4"/>
        <v>0</v>
      </c>
    </row>
    <row r="35" spans="1:13">
      <c r="A35" s="42">
        <f t="shared" si="0"/>
        <v>31</v>
      </c>
      <c r="B35" s="32"/>
      <c r="C35" s="32"/>
      <c r="D35" s="32"/>
      <c r="E35" s="32"/>
      <c r="F35" s="32"/>
      <c r="G35" s="32"/>
      <c r="H35" s="32"/>
      <c r="I35" s="10"/>
      <c r="J35" s="10">
        <f t="shared" si="3"/>
        <v>0</v>
      </c>
      <c r="K35" s="10"/>
      <c r="L35" s="10"/>
      <c r="M35" s="10">
        <f t="shared" si="4"/>
        <v>0</v>
      </c>
    </row>
    <row r="36" spans="1:13">
      <c r="A36" s="42">
        <f t="shared" si="0"/>
        <v>32</v>
      </c>
      <c r="B36" s="32"/>
      <c r="C36" s="32"/>
      <c r="D36" s="32"/>
      <c r="E36" s="32"/>
      <c r="F36" s="32"/>
      <c r="G36" s="32"/>
      <c r="H36" s="32"/>
      <c r="I36" s="10"/>
      <c r="J36" s="10">
        <f t="shared" si="3"/>
        <v>0</v>
      </c>
      <c r="K36" s="10"/>
      <c r="L36" s="10"/>
      <c r="M36" s="10">
        <f t="shared" si="4"/>
        <v>0</v>
      </c>
    </row>
    <row r="37" spans="1:13">
      <c r="A37" s="42">
        <f t="shared" si="0"/>
        <v>33</v>
      </c>
      <c r="B37" s="32"/>
      <c r="C37" s="32"/>
      <c r="D37" s="32"/>
      <c r="E37" s="32"/>
      <c r="F37" s="32"/>
      <c r="G37" s="32"/>
      <c r="H37" s="32"/>
      <c r="I37" s="10"/>
      <c r="J37" s="10">
        <f t="shared" si="3"/>
        <v>0</v>
      </c>
      <c r="K37" s="10"/>
      <c r="L37" s="10"/>
      <c r="M37" s="10">
        <f t="shared" si="4"/>
        <v>0</v>
      </c>
    </row>
    <row r="38" spans="1:13">
      <c r="A38" s="42">
        <f t="shared" si="0"/>
        <v>34</v>
      </c>
      <c r="B38" s="32"/>
      <c r="C38" s="32"/>
      <c r="D38" s="32"/>
      <c r="E38" s="32"/>
      <c r="F38" s="32"/>
      <c r="G38" s="32"/>
      <c r="H38" s="32"/>
      <c r="I38" s="10"/>
      <c r="J38" s="10">
        <f t="shared" si="3"/>
        <v>0</v>
      </c>
      <c r="K38" s="10"/>
      <c r="L38" s="10"/>
      <c r="M38" s="10">
        <f t="shared" si="4"/>
        <v>0</v>
      </c>
    </row>
    <row r="39" spans="1:13">
      <c r="A39" s="42">
        <f t="shared" si="0"/>
        <v>35</v>
      </c>
      <c r="B39" s="32"/>
      <c r="C39" s="32"/>
      <c r="D39" s="32"/>
      <c r="E39" s="32"/>
      <c r="F39" s="32"/>
      <c r="G39" s="32"/>
      <c r="H39" s="32"/>
      <c r="I39" s="10"/>
      <c r="J39" s="10">
        <f t="shared" si="3"/>
        <v>0</v>
      </c>
      <c r="K39" s="10"/>
      <c r="L39" s="10"/>
      <c r="M39" s="10">
        <f t="shared" si="4"/>
        <v>0</v>
      </c>
    </row>
    <row r="40" spans="1:13">
      <c r="A40" s="42">
        <f t="shared" si="0"/>
        <v>36</v>
      </c>
      <c r="B40" s="32"/>
      <c r="C40" s="32"/>
      <c r="D40" s="32"/>
      <c r="E40" s="32"/>
      <c r="F40" s="32"/>
      <c r="G40" s="32"/>
      <c r="H40" s="32"/>
      <c r="I40" s="10"/>
      <c r="J40" s="10">
        <f t="shared" si="3"/>
        <v>0</v>
      </c>
      <c r="K40" s="10"/>
      <c r="L40" s="10"/>
      <c r="M40" s="10">
        <f t="shared" si="4"/>
        <v>0</v>
      </c>
    </row>
    <row r="41" spans="1:13">
      <c r="A41" s="42">
        <f t="shared" si="0"/>
        <v>37</v>
      </c>
      <c r="B41" s="32"/>
      <c r="C41" s="32"/>
      <c r="D41" s="32"/>
      <c r="E41" s="32"/>
      <c r="F41" s="32"/>
      <c r="G41" s="32"/>
      <c r="H41" s="32"/>
      <c r="I41" s="10"/>
      <c r="J41" s="10">
        <f t="shared" si="3"/>
        <v>0</v>
      </c>
      <c r="K41" s="10"/>
      <c r="L41" s="10"/>
      <c r="M41" s="10">
        <f t="shared" si="4"/>
        <v>0</v>
      </c>
    </row>
    <row r="42" spans="1:13">
      <c r="A42" s="42">
        <f t="shared" si="0"/>
        <v>38</v>
      </c>
      <c r="B42" s="32"/>
      <c r="C42" s="32"/>
      <c r="D42" s="32"/>
      <c r="E42" s="32"/>
      <c r="F42" s="32"/>
      <c r="G42" s="32"/>
      <c r="H42" s="32"/>
      <c r="I42" s="10"/>
      <c r="J42" s="10">
        <f t="shared" si="3"/>
        <v>0</v>
      </c>
      <c r="K42" s="10"/>
      <c r="L42" s="10"/>
      <c r="M42" s="10">
        <f t="shared" si="4"/>
        <v>0</v>
      </c>
    </row>
    <row r="43" spans="1:13">
      <c r="A43" s="42">
        <f t="shared" si="0"/>
        <v>39</v>
      </c>
      <c r="B43" s="32"/>
      <c r="C43" s="32"/>
      <c r="D43" s="32"/>
      <c r="E43" s="32"/>
      <c r="F43" s="32"/>
      <c r="G43" s="32"/>
      <c r="H43" s="32"/>
      <c r="I43" s="10"/>
      <c r="J43" s="10">
        <f t="shared" si="3"/>
        <v>0</v>
      </c>
      <c r="K43" s="10"/>
      <c r="L43" s="10"/>
      <c r="M43" s="10">
        <f t="shared" si="4"/>
        <v>0</v>
      </c>
    </row>
    <row r="44" spans="1:13">
      <c r="A44" s="42">
        <f t="shared" si="0"/>
        <v>40</v>
      </c>
      <c r="B44" s="32"/>
      <c r="C44" s="32"/>
      <c r="D44" s="32"/>
      <c r="E44" s="32"/>
      <c r="F44" s="32"/>
      <c r="G44" s="32"/>
      <c r="H44" s="32"/>
      <c r="I44" s="10"/>
      <c r="J44" s="10">
        <f t="shared" si="3"/>
        <v>0</v>
      </c>
      <c r="K44" s="10"/>
      <c r="L44" s="10"/>
      <c r="M44" s="10">
        <f t="shared" si="4"/>
        <v>0</v>
      </c>
    </row>
    <row r="45" spans="1:13">
      <c r="A45" s="42">
        <f t="shared" si="0"/>
        <v>41</v>
      </c>
      <c r="B45" s="32"/>
      <c r="C45" s="32"/>
      <c r="D45" s="32"/>
      <c r="E45" s="32"/>
      <c r="F45" s="32"/>
      <c r="G45" s="32"/>
      <c r="H45" s="32"/>
      <c r="I45" s="10"/>
      <c r="J45" s="10">
        <f t="shared" si="3"/>
        <v>0</v>
      </c>
      <c r="K45" s="10"/>
      <c r="L45" s="10"/>
      <c r="M45" s="10">
        <f t="shared" si="4"/>
        <v>0</v>
      </c>
    </row>
    <row r="46" spans="1:13">
      <c r="A46" s="42">
        <f t="shared" si="0"/>
        <v>42</v>
      </c>
      <c r="B46" s="32"/>
      <c r="C46" s="32"/>
      <c r="D46" s="32"/>
      <c r="E46" s="32"/>
      <c r="F46" s="32"/>
      <c r="G46" s="32"/>
      <c r="H46" s="32"/>
      <c r="I46" s="10"/>
      <c r="J46" s="10">
        <f t="shared" si="3"/>
        <v>0</v>
      </c>
      <c r="K46" s="10"/>
      <c r="L46" s="10"/>
      <c r="M46" s="10">
        <f t="shared" si="4"/>
        <v>0</v>
      </c>
    </row>
    <row r="47" spans="1:13">
      <c r="A47" s="42">
        <f t="shared" si="0"/>
        <v>43</v>
      </c>
      <c r="B47" s="32"/>
      <c r="C47" s="32"/>
      <c r="D47" s="32"/>
      <c r="E47" s="32"/>
      <c r="F47" s="32"/>
      <c r="G47" s="32"/>
      <c r="H47" s="32"/>
      <c r="I47" s="10"/>
      <c r="J47" s="10">
        <f t="shared" si="3"/>
        <v>0</v>
      </c>
      <c r="K47" s="10"/>
      <c r="L47" s="10"/>
      <c r="M47" s="10">
        <f t="shared" si="4"/>
        <v>0</v>
      </c>
    </row>
    <row r="48" spans="1:13">
      <c r="A48" s="42">
        <f t="shared" si="0"/>
        <v>44</v>
      </c>
      <c r="B48" s="32"/>
      <c r="C48" s="32"/>
      <c r="D48" s="32"/>
      <c r="E48" s="32"/>
      <c r="F48" s="32"/>
      <c r="G48" s="32"/>
      <c r="H48" s="32"/>
      <c r="I48" s="10"/>
      <c r="J48" s="10">
        <f t="shared" si="3"/>
        <v>0</v>
      </c>
      <c r="K48" s="10"/>
      <c r="L48" s="10"/>
      <c r="M48" s="10">
        <f t="shared" si="4"/>
        <v>0</v>
      </c>
    </row>
    <row r="49" spans="1:13">
      <c r="A49" s="42">
        <f t="shared" si="0"/>
        <v>45</v>
      </c>
      <c r="B49" s="32"/>
      <c r="C49" s="32"/>
      <c r="D49" s="32"/>
      <c r="E49" s="32"/>
      <c r="F49" s="32"/>
      <c r="G49" s="32"/>
      <c r="H49" s="32"/>
      <c r="I49" s="10"/>
      <c r="J49" s="10">
        <f t="shared" si="3"/>
        <v>0</v>
      </c>
      <c r="K49" s="10"/>
      <c r="L49" s="10"/>
      <c r="M49" s="10">
        <f t="shared" si="4"/>
        <v>0</v>
      </c>
    </row>
    <row r="50" spans="1:13">
      <c r="A50" s="48">
        <f t="shared" si="0"/>
        <v>46</v>
      </c>
      <c r="B50" s="49"/>
      <c r="C50" s="49"/>
      <c r="D50" s="49"/>
      <c r="E50" s="49"/>
      <c r="F50" s="49"/>
      <c r="G50" s="49"/>
      <c r="H50" s="49"/>
      <c r="I50" s="15"/>
      <c r="J50" s="15">
        <f t="shared" si="3"/>
        <v>0</v>
      </c>
      <c r="K50" s="15"/>
      <c r="L50" s="15"/>
      <c r="M50" s="15">
        <f t="shared" si="4"/>
        <v>0</v>
      </c>
    </row>
    <row r="51" customHeight="1" spans="1:13">
      <c r="A51" s="50">
        <f t="shared" si="0"/>
        <v>47</v>
      </c>
      <c r="B51" s="51"/>
      <c r="C51" s="51"/>
      <c r="D51" s="51"/>
      <c r="E51" s="51"/>
      <c r="F51" s="51"/>
      <c r="G51" s="51"/>
      <c r="H51" s="51"/>
      <c r="I51" s="51"/>
      <c r="J51" s="16">
        <f t="shared" si="3"/>
        <v>0</v>
      </c>
      <c r="K51" s="51"/>
      <c r="L51" s="51"/>
      <c r="M51" s="15">
        <f t="shared" si="4"/>
        <v>0</v>
      </c>
    </row>
    <row r="52" customHeight="1" spans="1:13">
      <c r="A52" s="50">
        <f t="shared" si="0"/>
        <v>48</v>
      </c>
      <c r="B52" s="51"/>
      <c r="C52" s="51"/>
      <c r="D52" s="51"/>
      <c r="E52" s="51"/>
      <c r="F52" s="51"/>
      <c r="G52" s="51"/>
      <c r="H52" s="51"/>
      <c r="I52" s="51"/>
      <c r="J52" s="16">
        <f t="shared" si="3"/>
        <v>0</v>
      </c>
      <c r="K52" s="51"/>
      <c r="L52" s="51"/>
      <c r="M52" s="15">
        <f t="shared" si="4"/>
        <v>0</v>
      </c>
    </row>
    <row r="53" customHeight="1" spans="1:13">
      <c r="A53" s="50">
        <f t="shared" si="0"/>
        <v>49</v>
      </c>
      <c r="B53" s="51"/>
      <c r="C53" s="51"/>
      <c r="D53" s="51"/>
      <c r="E53" s="51"/>
      <c r="F53" s="51"/>
      <c r="G53" s="51"/>
      <c r="H53" s="51"/>
      <c r="I53" s="51"/>
      <c r="J53" s="16">
        <f t="shared" si="3"/>
        <v>0</v>
      </c>
      <c r="K53" s="51"/>
      <c r="L53" s="51"/>
      <c r="M53" s="15">
        <f t="shared" si="4"/>
        <v>0</v>
      </c>
    </row>
    <row r="54" customHeight="1" spans="1:13">
      <c r="A54" s="50">
        <f t="shared" si="0"/>
        <v>50</v>
      </c>
      <c r="B54" s="51"/>
      <c r="C54" s="51"/>
      <c r="D54" s="51"/>
      <c r="E54" s="51"/>
      <c r="F54" s="51"/>
      <c r="G54" s="51"/>
      <c r="H54" s="51"/>
      <c r="I54" s="51"/>
      <c r="J54" s="16">
        <f t="shared" si="3"/>
        <v>0</v>
      </c>
      <c r="K54" s="51"/>
      <c r="L54" s="51"/>
      <c r="M54" s="15">
        <f t="shared" si="4"/>
        <v>0</v>
      </c>
    </row>
  </sheetData>
  <sortState ref="A5:M8">
    <sortCondition ref="M5:M8" descending="1"/>
  </sortState>
  <mergeCells count="10">
    <mergeCell ref="A1:E1"/>
    <mergeCell ref="I3:M3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scale="7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54"/>
  <sheetViews>
    <sheetView workbookViewId="0">
      <selection activeCell="I5" sqref="I5:M5"/>
    </sheetView>
  </sheetViews>
  <sheetFormatPr defaultColWidth="12.5714285714286" defaultRowHeight="12.75" customHeight="1"/>
  <cols>
    <col min="1" max="1" width="4.57142857142857" customWidth="1"/>
    <col min="2" max="3" width="18" customWidth="1"/>
    <col min="4" max="4" width="4.28571428571429" customWidth="1"/>
    <col min="5" max="5" width="22.4285714285714" customWidth="1"/>
    <col min="6" max="8" width="18" customWidth="1"/>
    <col min="9" max="13" width="9" customWidth="1"/>
  </cols>
  <sheetData>
    <row r="1" spans="1:13">
      <c r="A1" s="30" t="s">
        <v>97</v>
      </c>
      <c r="F1" s="31" t="s">
        <v>41</v>
      </c>
      <c r="G1" s="32">
        <f>IF(SUM($I$5:$I$54)=0,0,50/MAX($I$5:$I$54))</f>
        <v>2.08333333333333</v>
      </c>
      <c r="H1" s="33"/>
    </row>
    <row r="2" spans="1:13">
      <c r="A2" s="34"/>
      <c r="B2" s="34"/>
      <c r="C2" s="34"/>
      <c r="D2" s="34"/>
      <c r="E2" s="34"/>
      <c r="F2" s="34"/>
      <c r="G2" s="35"/>
      <c r="H2" s="34"/>
      <c r="I2" s="34"/>
      <c r="J2" s="34"/>
      <c r="K2" s="34"/>
      <c r="L2" s="34"/>
      <c r="M2" s="34"/>
    </row>
    <row r="3" ht="15.75" customHeight="1" spans="1:13">
      <c r="A3" s="36" t="s">
        <v>87</v>
      </c>
      <c r="B3" s="36" t="s">
        <v>43</v>
      </c>
      <c r="C3" s="36" t="s">
        <v>44</v>
      </c>
      <c r="D3" s="36" t="s">
        <v>45</v>
      </c>
      <c r="E3" s="36" t="s">
        <v>46</v>
      </c>
      <c r="F3" s="36" t="s">
        <v>15</v>
      </c>
      <c r="G3" s="36" t="s">
        <v>47</v>
      </c>
      <c r="H3" s="36" t="s">
        <v>48</v>
      </c>
      <c r="I3" s="37" t="s">
        <v>49</v>
      </c>
      <c r="J3" s="35"/>
      <c r="K3" s="35"/>
      <c r="L3" s="35"/>
      <c r="M3" s="38"/>
    </row>
    <row r="4" ht="35.25" customHeight="1" spans="1:13">
      <c r="A4" s="39"/>
      <c r="B4" s="39"/>
      <c r="C4" s="39"/>
      <c r="D4" s="40"/>
      <c r="E4" s="39"/>
      <c r="F4" s="39"/>
      <c r="G4" s="39"/>
      <c r="H4" s="39"/>
      <c r="I4" s="41" t="s">
        <v>50</v>
      </c>
      <c r="J4" s="41" t="s">
        <v>51</v>
      </c>
      <c r="K4" s="41" t="s">
        <v>98</v>
      </c>
      <c r="L4" s="41" t="s">
        <v>99</v>
      </c>
      <c r="M4" s="41" t="s">
        <v>54</v>
      </c>
    </row>
    <row r="5" spans="1:13">
      <c r="A5" s="42">
        <v>1</v>
      </c>
      <c r="B5" s="9" t="s">
        <v>100</v>
      </c>
      <c r="C5" s="9" t="s">
        <v>101</v>
      </c>
      <c r="D5" s="9">
        <v>2</v>
      </c>
      <c r="E5" s="9" t="s">
        <v>57</v>
      </c>
      <c r="F5" s="9" t="s">
        <v>58</v>
      </c>
      <c r="G5" s="9" t="s">
        <v>58</v>
      </c>
      <c r="H5" s="9" t="s">
        <v>102</v>
      </c>
      <c r="I5" s="10">
        <v>24</v>
      </c>
      <c r="J5" s="10">
        <f>IF(ISBLANK($G$1),0,I5*$G$1)</f>
        <v>50</v>
      </c>
      <c r="K5" s="10">
        <v>10</v>
      </c>
      <c r="L5" s="10">
        <v>18</v>
      </c>
      <c r="M5" s="10">
        <f>J5+K5+L5</f>
        <v>78</v>
      </c>
    </row>
    <row r="6" spans="1:13">
      <c r="A6" s="42">
        <f>A5+1</f>
        <v>2</v>
      </c>
      <c r="B6" s="9" t="s">
        <v>103</v>
      </c>
      <c r="C6" s="9" t="s">
        <v>104</v>
      </c>
      <c r="D6" s="9">
        <v>2</v>
      </c>
      <c r="E6" s="9" t="s">
        <v>57</v>
      </c>
      <c r="F6" s="9" t="s">
        <v>58</v>
      </c>
      <c r="G6" s="9" t="s">
        <v>58</v>
      </c>
      <c r="H6" s="9" t="s">
        <v>102</v>
      </c>
      <c r="I6" s="10">
        <v>2.5</v>
      </c>
      <c r="J6" s="10">
        <f>IF(ISBLANK($G$1),0,I6*$G$1)</f>
        <v>5.20833333333333</v>
      </c>
      <c r="K6" s="10"/>
      <c r="L6" s="10"/>
      <c r="M6" s="10">
        <f>J6+K6+L6</f>
        <v>5.20833333333333</v>
      </c>
    </row>
    <row r="7" spans="1:13">
      <c r="A7" s="42">
        <f t="shared" ref="A7:A54" si="0">A6+1</f>
        <v>3</v>
      </c>
      <c r="B7" s="19" t="s">
        <v>100</v>
      </c>
      <c r="C7" s="19" t="s">
        <v>105</v>
      </c>
      <c r="D7" s="19">
        <v>2</v>
      </c>
      <c r="E7" s="19" t="s">
        <v>57</v>
      </c>
      <c r="F7" s="19" t="s">
        <v>58</v>
      </c>
      <c r="G7" s="19" t="s">
        <v>58</v>
      </c>
      <c r="H7" s="19" t="s">
        <v>102</v>
      </c>
      <c r="I7" s="10">
        <v>1.5</v>
      </c>
      <c r="J7" s="10">
        <f>IF(ISBLANK($G$1),0,I7*$G$1)</f>
        <v>3.125</v>
      </c>
      <c r="K7" s="10"/>
      <c r="L7" s="10"/>
      <c r="M7" s="10">
        <f>J7+K7+L7</f>
        <v>3.125</v>
      </c>
    </row>
    <row r="8" spans="1:13">
      <c r="A8" s="42">
        <f t="shared" si="0"/>
        <v>4</v>
      </c>
      <c r="B8" s="9"/>
      <c r="C8" s="9"/>
      <c r="D8" s="9"/>
      <c r="E8" s="9"/>
      <c r="F8" s="9"/>
      <c r="G8" s="9"/>
      <c r="H8" s="9"/>
      <c r="I8" s="10"/>
      <c r="J8" s="10">
        <f t="shared" ref="J8:J54" si="1">IF(ISBLANK($G$1),0,I8*$G$1)</f>
        <v>0</v>
      </c>
      <c r="K8" s="10"/>
      <c r="L8" s="10"/>
      <c r="M8" s="10">
        <f t="shared" ref="M8:M54" si="2">J8+K8+L8</f>
        <v>0</v>
      </c>
    </row>
    <row r="9" spans="1:13">
      <c r="A9" s="42">
        <f t="shared" si="0"/>
        <v>5</v>
      </c>
      <c r="B9" s="9"/>
      <c r="C9" s="9"/>
      <c r="D9" s="9"/>
      <c r="E9" s="9"/>
      <c r="F9" s="9"/>
      <c r="G9" s="9"/>
      <c r="H9" s="9"/>
      <c r="I9" s="10"/>
      <c r="J9" s="10">
        <f t="shared" si="1"/>
        <v>0</v>
      </c>
      <c r="K9" s="10"/>
      <c r="L9" s="10"/>
      <c r="M9" s="10">
        <f t="shared" si="2"/>
        <v>0</v>
      </c>
    </row>
    <row r="10" spans="1:13">
      <c r="A10" s="42">
        <f t="shared" si="0"/>
        <v>6</v>
      </c>
      <c r="B10" s="9"/>
      <c r="C10" s="9"/>
      <c r="D10" s="9"/>
      <c r="E10" s="9"/>
      <c r="F10" s="9"/>
      <c r="G10" s="9"/>
      <c r="H10" s="9"/>
      <c r="I10" s="10"/>
      <c r="J10" s="10">
        <f t="shared" si="1"/>
        <v>0</v>
      </c>
      <c r="K10" s="10"/>
      <c r="L10" s="10"/>
      <c r="M10" s="10">
        <f t="shared" si="2"/>
        <v>0</v>
      </c>
    </row>
    <row r="11" spans="1:13">
      <c r="A11" s="42">
        <f t="shared" si="0"/>
        <v>7</v>
      </c>
      <c r="B11" s="9"/>
      <c r="C11" s="9"/>
      <c r="D11" s="9"/>
      <c r="E11" s="9"/>
      <c r="F11" s="9"/>
      <c r="G11" s="9"/>
      <c r="H11" s="9"/>
      <c r="I11" s="10"/>
      <c r="J11" s="10">
        <f t="shared" si="1"/>
        <v>0</v>
      </c>
      <c r="K11" s="10"/>
      <c r="L11" s="10"/>
      <c r="M11" s="10">
        <f t="shared" si="2"/>
        <v>0</v>
      </c>
    </row>
    <row r="12" spans="1:13">
      <c r="A12" s="42">
        <f t="shared" si="0"/>
        <v>8</v>
      </c>
      <c r="B12" s="9"/>
      <c r="C12" s="9"/>
      <c r="D12" s="9"/>
      <c r="E12" s="9"/>
      <c r="F12" s="9"/>
      <c r="G12" s="9"/>
      <c r="H12" s="9"/>
      <c r="I12" s="10"/>
      <c r="J12" s="10">
        <f t="shared" si="1"/>
        <v>0</v>
      </c>
      <c r="K12" s="10"/>
      <c r="L12" s="10"/>
      <c r="M12" s="10">
        <f t="shared" si="2"/>
        <v>0</v>
      </c>
    </row>
    <row r="13" spans="1:13">
      <c r="A13" s="42">
        <f t="shared" si="0"/>
        <v>9</v>
      </c>
      <c r="B13" s="9"/>
      <c r="C13" s="9"/>
      <c r="D13" s="9"/>
      <c r="E13" s="9"/>
      <c r="F13" s="9"/>
      <c r="G13" s="9"/>
      <c r="H13" s="9"/>
      <c r="I13" s="10"/>
      <c r="J13" s="10">
        <f t="shared" si="1"/>
        <v>0</v>
      </c>
      <c r="K13" s="10"/>
      <c r="L13" s="10"/>
      <c r="M13" s="10">
        <f t="shared" si="2"/>
        <v>0</v>
      </c>
    </row>
    <row r="14" spans="1:13">
      <c r="A14" s="42">
        <f t="shared" si="0"/>
        <v>10</v>
      </c>
      <c r="B14" s="9"/>
      <c r="C14" s="9"/>
      <c r="D14" s="9"/>
      <c r="E14" s="9"/>
      <c r="F14" s="9"/>
      <c r="G14" s="9"/>
      <c r="H14" s="9"/>
      <c r="I14" s="10"/>
      <c r="J14" s="10">
        <f t="shared" si="1"/>
        <v>0</v>
      </c>
      <c r="K14" s="10"/>
      <c r="L14" s="10"/>
      <c r="M14" s="10">
        <f t="shared" si="2"/>
        <v>0</v>
      </c>
    </row>
    <row r="15" spans="1:13">
      <c r="A15" s="42">
        <f t="shared" si="0"/>
        <v>11</v>
      </c>
      <c r="B15" s="9"/>
      <c r="C15" s="9"/>
      <c r="D15" s="9"/>
      <c r="E15" s="9"/>
      <c r="F15" s="9"/>
      <c r="G15" s="9"/>
      <c r="H15" s="9"/>
      <c r="I15" s="10"/>
      <c r="J15" s="10">
        <f t="shared" si="1"/>
        <v>0</v>
      </c>
      <c r="K15" s="10"/>
      <c r="L15" s="10"/>
      <c r="M15" s="10">
        <f t="shared" si="2"/>
        <v>0</v>
      </c>
    </row>
    <row r="16" spans="1:13">
      <c r="A16" s="42">
        <f t="shared" si="0"/>
        <v>12</v>
      </c>
      <c r="B16" s="9"/>
      <c r="C16" s="9"/>
      <c r="D16" s="9"/>
      <c r="E16" s="9"/>
      <c r="F16" s="9"/>
      <c r="G16" s="9"/>
      <c r="H16" s="9"/>
      <c r="I16" s="10"/>
      <c r="J16" s="10">
        <f t="shared" si="1"/>
        <v>0</v>
      </c>
      <c r="K16" s="10"/>
      <c r="L16" s="10"/>
      <c r="M16" s="10">
        <f t="shared" si="2"/>
        <v>0</v>
      </c>
    </row>
    <row r="17" spans="1:13">
      <c r="A17" s="42">
        <f t="shared" si="0"/>
        <v>13</v>
      </c>
      <c r="B17" s="9"/>
      <c r="C17" s="9"/>
      <c r="D17" s="9"/>
      <c r="E17" s="9"/>
      <c r="F17" s="9"/>
      <c r="G17" s="9"/>
      <c r="H17" s="9"/>
      <c r="I17" s="10"/>
      <c r="J17" s="10">
        <f t="shared" si="1"/>
        <v>0</v>
      </c>
      <c r="K17" s="10"/>
      <c r="L17" s="10"/>
      <c r="M17" s="10">
        <f t="shared" si="2"/>
        <v>0</v>
      </c>
    </row>
    <row r="18" spans="1:13">
      <c r="A18" s="42">
        <f t="shared" si="0"/>
        <v>14</v>
      </c>
      <c r="B18" s="9"/>
      <c r="C18" s="9"/>
      <c r="D18" s="9"/>
      <c r="E18" s="9"/>
      <c r="F18" s="9"/>
      <c r="G18" s="9"/>
      <c r="H18" s="9"/>
      <c r="I18" s="10"/>
      <c r="J18" s="10">
        <f t="shared" si="1"/>
        <v>0</v>
      </c>
      <c r="K18" s="10"/>
      <c r="L18" s="10"/>
      <c r="M18" s="10">
        <f t="shared" si="2"/>
        <v>0</v>
      </c>
    </row>
    <row r="19" spans="1:13">
      <c r="A19" s="42">
        <f t="shared" si="0"/>
        <v>15</v>
      </c>
      <c r="B19" s="9"/>
      <c r="C19" s="9"/>
      <c r="D19" s="9"/>
      <c r="E19" s="9"/>
      <c r="F19" s="9"/>
      <c r="G19" s="9"/>
      <c r="H19" s="9"/>
      <c r="I19" s="10"/>
      <c r="J19" s="10">
        <f t="shared" si="1"/>
        <v>0</v>
      </c>
      <c r="K19" s="10"/>
      <c r="L19" s="10"/>
      <c r="M19" s="10">
        <f t="shared" si="2"/>
        <v>0</v>
      </c>
    </row>
    <row r="20" spans="1:13">
      <c r="A20" s="42">
        <f t="shared" si="0"/>
        <v>16</v>
      </c>
      <c r="B20" s="9"/>
      <c r="C20" s="9"/>
      <c r="D20" s="9"/>
      <c r="E20" s="9"/>
      <c r="F20" s="9"/>
      <c r="G20" s="9"/>
      <c r="H20" s="9"/>
      <c r="I20" s="10"/>
      <c r="J20" s="10">
        <f t="shared" si="1"/>
        <v>0</v>
      </c>
      <c r="K20" s="10"/>
      <c r="L20" s="10"/>
      <c r="M20" s="10">
        <f t="shared" si="2"/>
        <v>0</v>
      </c>
    </row>
    <row r="21" spans="1:13">
      <c r="A21" s="42">
        <f t="shared" si="0"/>
        <v>17</v>
      </c>
      <c r="B21" s="9"/>
      <c r="C21" s="9"/>
      <c r="D21" s="9"/>
      <c r="E21" s="9"/>
      <c r="F21" s="9"/>
      <c r="G21" s="9"/>
      <c r="H21" s="9"/>
      <c r="I21" s="10"/>
      <c r="J21" s="10">
        <f t="shared" si="1"/>
        <v>0</v>
      </c>
      <c r="K21" s="10"/>
      <c r="L21" s="10"/>
      <c r="M21" s="10">
        <f t="shared" si="2"/>
        <v>0</v>
      </c>
    </row>
    <row r="22" spans="1:13">
      <c r="A22" s="42">
        <f t="shared" si="0"/>
        <v>18</v>
      </c>
      <c r="B22" s="9"/>
      <c r="C22" s="9"/>
      <c r="D22" s="9"/>
      <c r="E22" s="9"/>
      <c r="F22" s="9"/>
      <c r="G22" s="9"/>
      <c r="H22" s="9"/>
      <c r="I22" s="10"/>
      <c r="J22" s="10">
        <f t="shared" si="1"/>
        <v>0</v>
      </c>
      <c r="K22" s="10"/>
      <c r="L22" s="10"/>
      <c r="M22" s="10">
        <f t="shared" si="2"/>
        <v>0</v>
      </c>
    </row>
    <row r="23" spans="1:13">
      <c r="A23" s="42">
        <f t="shared" si="0"/>
        <v>19</v>
      </c>
      <c r="B23" s="9"/>
      <c r="C23" s="9"/>
      <c r="D23" s="9"/>
      <c r="E23" s="9"/>
      <c r="F23" s="9"/>
      <c r="G23" s="9"/>
      <c r="H23" s="9"/>
      <c r="I23" s="10"/>
      <c r="J23" s="10">
        <f t="shared" si="1"/>
        <v>0</v>
      </c>
      <c r="K23" s="10"/>
      <c r="L23" s="10"/>
      <c r="M23" s="10">
        <f t="shared" si="2"/>
        <v>0</v>
      </c>
    </row>
    <row r="24" spans="1:13">
      <c r="A24" s="42">
        <f t="shared" si="0"/>
        <v>20</v>
      </c>
      <c r="B24" s="9"/>
      <c r="C24" s="9"/>
      <c r="D24" s="9"/>
      <c r="E24" s="9"/>
      <c r="F24" s="9"/>
      <c r="G24" s="9"/>
      <c r="H24" s="9"/>
      <c r="I24" s="10"/>
      <c r="J24" s="10">
        <f t="shared" si="1"/>
        <v>0</v>
      </c>
      <c r="K24" s="10"/>
      <c r="L24" s="10"/>
      <c r="M24" s="10">
        <f t="shared" si="2"/>
        <v>0</v>
      </c>
    </row>
    <row r="25" spans="1:13">
      <c r="A25" s="42">
        <f t="shared" si="0"/>
        <v>21</v>
      </c>
      <c r="B25" s="9"/>
      <c r="C25" s="9"/>
      <c r="D25" s="9"/>
      <c r="E25" s="9"/>
      <c r="F25" s="9"/>
      <c r="G25" s="9"/>
      <c r="H25" s="9"/>
      <c r="I25" s="10"/>
      <c r="J25" s="10">
        <f t="shared" si="1"/>
        <v>0</v>
      </c>
      <c r="K25" s="10"/>
      <c r="L25" s="10"/>
      <c r="M25" s="10">
        <f t="shared" si="2"/>
        <v>0</v>
      </c>
    </row>
    <row r="26" spans="1:13">
      <c r="A26" s="42">
        <f t="shared" si="0"/>
        <v>22</v>
      </c>
      <c r="B26" s="9"/>
      <c r="C26" s="9"/>
      <c r="D26" s="9"/>
      <c r="E26" s="9"/>
      <c r="F26" s="9"/>
      <c r="G26" s="9"/>
      <c r="H26" s="9"/>
      <c r="I26" s="10"/>
      <c r="J26" s="10">
        <f t="shared" si="1"/>
        <v>0</v>
      </c>
      <c r="K26" s="10"/>
      <c r="L26" s="10"/>
      <c r="M26" s="10">
        <f t="shared" si="2"/>
        <v>0</v>
      </c>
    </row>
    <row r="27" spans="1:13">
      <c r="A27" s="42">
        <f t="shared" si="0"/>
        <v>23</v>
      </c>
      <c r="B27" s="9"/>
      <c r="C27" s="9"/>
      <c r="D27" s="9"/>
      <c r="E27" s="9"/>
      <c r="F27" s="9"/>
      <c r="G27" s="9"/>
      <c r="H27" s="9"/>
      <c r="I27" s="10"/>
      <c r="J27" s="10">
        <f t="shared" si="1"/>
        <v>0</v>
      </c>
      <c r="K27" s="10"/>
      <c r="L27" s="10"/>
      <c r="M27" s="10">
        <f t="shared" si="2"/>
        <v>0</v>
      </c>
    </row>
    <row r="28" spans="1:13">
      <c r="A28" s="42">
        <f t="shared" si="0"/>
        <v>24</v>
      </c>
      <c r="B28" s="9"/>
      <c r="C28" s="9"/>
      <c r="D28" s="9"/>
      <c r="E28" s="9"/>
      <c r="F28" s="9"/>
      <c r="G28" s="9"/>
      <c r="H28" s="9"/>
      <c r="I28" s="10"/>
      <c r="J28" s="10">
        <f t="shared" si="1"/>
        <v>0</v>
      </c>
      <c r="K28" s="10"/>
      <c r="L28" s="10"/>
      <c r="M28" s="10">
        <f t="shared" si="2"/>
        <v>0</v>
      </c>
    </row>
    <row r="29" spans="1:13">
      <c r="A29" s="42">
        <f t="shared" si="0"/>
        <v>25</v>
      </c>
      <c r="B29" s="9"/>
      <c r="C29" s="9"/>
      <c r="D29" s="9"/>
      <c r="E29" s="9"/>
      <c r="F29" s="9"/>
      <c r="G29" s="9"/>
      <c r="H29" s="9"/>
      <c r="I29" s="10"/>
      <c r="J29" s="10">
        <f t="shared" si="1"/>
        <v>0</v>
      </c>
      <c r="K29" s="10"/>
      <c r="L29" s="10"/>
      <c r="M29" s="10">
        <f t="shared" si="2"/>
        <v>0</v>
      </c>
    </row>
    <row r="30" spans="1:13">
      <c r="A30" s="42">
        <f t="shared" si="0"/>
        <v>26</v>
      </c>
      <c r="B30" s="9"/>
      <c r="C30" s="9"/>
      <c r="D30" s="9"/>
      <c r="E30" s="9"/>
      <c r="F30" s="9"/>
      <c r="G30" s="9"/>
      <c r="H30" s="9"/>
      <c r="I30" s="10"/>
      <c r="J30" s="10">
        <f t="shared" si="1"/>
        <v>0</v>
      </c>
      <c r="K30" s="10"/>
      <c r="L30" s="10"/>
      <c r="M30" s="10">
        <f t="shared" si="2"/>
        <v>0</v>
      </c>
    </row>
    <row r="31" spans="1:13">
      <c r="A31" s="42">
        <f t="shared" si="0"/>
        <v>27</v>
      </c>
      <c r="B31" s="9"/>
      <c r="C31" s="9"/>
      <c r="D31" s="9"/>
      <c r="E31" s="9"/>
      <c r="F31" s="9"/>
      <c r="G31" s="9"/>
      <c r="H31" s="9"/>
      <c r="I31" s="10"/>
      <c r="J31" s="10">
        <f t="shared" si="1"/>
        <v>0</v>
      </c>
      <c r="K31" s="10"/>
      <c r="L31" s="10"/>
      <c r="M31" s="10">
        <f t="shared" si="2"/>
        <v>0</v>
      </c>
    </row>
    <row r="32" spans="1:13">
      <c r="A32" s="42">
        <f t="shared" si="0"/>
        <v>28</v>
      </c>
      <c r="B32" s="9"/>
      <c r="C32" s="9"/>
      <c r="D32" s="9"/>
      <c r="E32" s="9"/>
      <c r="F32" s="9"/>
      <c r="G32" s="9"/>
      <c r="H32" s="9"/>
      <c r="I32" s="10"/>
      <c r="J32" s="10">
        <f t="shared" si="1"/>
        <v>0</v>
      </c>
      <c r="K32" s="10"/>
      <c r="L32" s="10"/>
      <c r="M32" s="10">
        <f t="shared" si="2"/>
        <v>0</v>
      </c>
    </row>
    <row r="33" spans="1:13">
      <c r="A33" s="42">
        <f t="shared" si="0"/>
        <v>29</v>
      </c>
      <c r="B33" s="9"/>
      <c r="C33" s="9"/>
      <c r="D33" s="9"/>
      <c r="E33" s="9"/>
      <c r="F33" s="9"/>
      <c r="G33" s="9"/>
      <c r="H33" s="9"/>
      <c r="I33" s="10"/>
      <c r="J33" s="10">
        <f t="shared" si="1"/>
        <v>0</v>
      </c>
      <c r="K33" s="10"/>
      <c r="L33" s="10"/>
      <c r="M33" s="10">
        <f t="shared" si="2"/>
        <v>0</v>
      </c>
    </row>
    <row r="34" spans="1:13">
      <c r="A34" s="42">
        <f t="shared" si="0"/>
        <v>30</v>
      </c>
      <c r="B34" s="9"/>
      <c r="C34" s="9"/>
      <c r="D34" s="9"/>
      <c r="E34" s="9"/>
      <c r="F34" s="9"/>
      <c r="G34" s="9"/>
      <c r="H34" s="9"/>
      <c r="I34" s="10"/>
      <c r="J34" s="10">
        <f t="shared" si="1"/>
        <v>0</v>
      </c>
      <c r="K34" s="10"/>
      <c r="L34" s="10"/>
      <c r="M34" s="10">
        <f t="shared" si="2"/>
        <v>0</v>
      </c>
    </row>
    <row r="35" spans="1:13">
      <c r="A35" s="42">
        <f t="shared" si="0"/>
        <v>31</v>
      </c>
      <c r="B35" s="32"/>
      <c r="C35" s="32"/>
      <c r="D35" s="32"/>
      <c r="E35" s="32"/>
      <c r="F35" s="32"/>
      <c r="G35" s="32"/>
      <c r="H35" s="32"/>
      <c r="I35" s="10"/>
      <c r="J35" s="10">
        <f t="shared" si="1"/>
        <v>0</v>
      </c>
      <c r="K35" s="10"/>
      <c r="L35" s="10"/>
      <c r="M35" s="10">
        <f t="shared" si="2"/>
        <v>0</v>
      </c>
    </row>
    <row r="36" spans="1:13">
      <c r="A36" s="42">
        <f t="shared" si="0"/>
        <v>32</v>
      </c>
      <c r="B36" s="32"/>
      <c r="C36" s="32"/>
      <c r="D36" s="32"/>
      <c r="E36" s="32"/>
      <c r="F36" s="32"/>
      <c r="G36" s="32"/>
      <c r="H36" s="32"/>
      <c r="I36" s="10"/>
      <c r="J36" s="10">
        <f t="shared" si="1"/>
        <v>0</v>
      </c>
      <c r="K36" s="10"/>
      <c r="L36" s="10"/>
      <c r="M36" s="10">
        <f t="shared" si="2"/>
        <v>0</v>
      </c>
    </row>
    <row r="37" spans="1:13">
      <c r="A37" s="42">
        <f t="shared" si="0"/>
        <v>33</v>
      </c>
      <c r="B37" s="32"/>
      <c r="C37" s="32"/>
      <c r="D37" s="32"/>
      <c r="E37" s="32"/>
      <c r="F37" s="32"/>
      <c r="G37" s="32"/>
      <c r="H37" s="32"/>
      <c r="I37" s="10"/>
      <c r="J37" s="10">
        <f t="shared" si="1"/>
        <v>0</v>
      </c>
      <c r="K37" s="10"/>
      <c r="L37" s="10"/>
      <c r="M37" s="10">
        <f t="shared" si="2"/>
        <v>0</v>
      </c>
    </row>
    <row r="38" spans="1:13">
      <c r="A38" s="42">
        <f t="shared" si="0"/>
        <v>34</v>
      </c>
      <c r="B38" s="32"/>
      <c r="C38" s="32"/>
      <c r="D38" s="32"/>
      <c r="E38" s="32"/>
      <c r="F38" s="32"/>
      <c r="G38" s="32"/>
      <c r="H38" s="32"/>
      <c r="I38" s="10"/>
      <c r="J38" s="10">
        <f t="shared" si="1"/>
        <v>0</v>
      </c>
      <c r="K38" s="10"/>
      <c r="L38" s="10"/>
      <c r="M38" s="10">
        <f t="shared" si="2"/>
        <v>0</v>
      </c>
    </row>
    <row r="39" spans="1:13">
      <c r="A39" s="42">
        <f t="shared" si="0"/>
        <v>35</v>
      </c>
      <c r="B39" s="32"/>
      <c r="C39" s="32"/>
      <c r="D39" s="32"/>
      <c r="E39" s="32"/>
      <c r="F39" s="32"/>
      <c r="G39" s="32"/>
      <c r="H39" s="32"/>
      <c r="I39" s="10"/>
      <c r="J39" s="10">
        <f t="shared" si="1"/>
        <v>0</v>
      </c>
      <c r="K39" s="10"/>
      <c r="L39" s="10"/>
      <c r="M39" s="10">
        <f t="shared" si="2"/>
        <v>0</v>
      </c>
    </row>
    <row r="40" spans="1:13">
      <c r="A40" s="42">
        <f t="shared" si="0"/>
        <v>36</v>
      </c>
      <c r="B40" s="32"/>
      <c r="C40" s="32"/>
      <c r="D40" s="32"/>
      <c r="E40" s="32"/>
      <c r="F40" s="32"/>
      <c r="G40" s="32"/>
      <c r="H40" s="32"/>
      <c r="I40" s="10"/>
      <c r="J40" s="10">
        <f t="shared" si="1"/>
        <v>0</v>
      </c>
      <c r="K40" s="10"/>
      <c r="L40" s="10"/>
      <c r="M40" s="10">
        <f t="shared" si="2"/>
        <v>0</v>
      </c>
    </row>
    <row r="41" spans="1:13">
      <c r="A41" s="42">
        <f t="shared" si="0"/>
        <v>37</v>
      </c>
      <c r="B41" s="32"/>
      <c r="C41" s="32"/>
      <c r="D41" s="32"/>
      <c r="E41" s="32"/>
      <c r="F41" s="32"/>
      <c r="G41" s="32"/>
      <c r="H41" s="32"/>
      <c r="I41" s="10"/>
      <c r="J41" s="10">
        <f t="shared" si="1"/>
        <v>0</v>
      </c>
      <c r="K41" s="10"/>
      <c r="L41" s="10"/>
      <c r="M41" s="10">
        <f t="shared" si="2"/>
        <v>0</v>
      </c>
    </row>
    <row r="42" spans="1:13">
      <c r="A42" s="42">
        <f t="shared" si="0"/>
        <v>38</v>
      </c>
      <c r="B42" s="32"/>
      <c r="C42" s="32"/>
      <c r="D42" s="32"/>
      <c r="E42" s="32"/>
      <c r="F42" s="32"/>
      <c r="G42" s="32"/>
      <c r="H42" s="32"/>
      <c r="I42" s="10"/>
      <c r="J42" s="10">
        <f t="shared" si="1"/>
        <v>0</v>
      </c>
      <c r="K42" s="10"/>
      <c r="L42" s="10"/>
      <c r="M42" s="10">
        <f t="shared" si="2"/>
        <v>0</v>
      </c>
    </row>
    <row r="43" spans="1:13">
      <c r="A43" s="42">
        <f t="shared" si="0"/>
        <v>39</v>
      </c>
      <c r="B43" s="32"/>
      <c r="C43" s="32"/>
      <c r="D43" s="32"/>
      <c r="E43" s="32"/>
      <c r="F43" s="32"/>
      <c r="G43" s="32"/>
      <c r="H43" s="32"/>
      <c r="I43" s="10"/>
      <c r="J43" s="10">
        <f t="shared" si="1"/>
        <v>0</v>
      </c>
      <c r="K43" s="10"/>
      <c r="L43" s="10"/>
      <c r="M43" s="10">
        <f t="shared" si="2"/>
        <v>0</v>
      </c>
    </row>
    <row r="44" spans="1:13">
      <c r="A44" s="42">
        <f t="shared" si="0"/>
        <v>40</v>
      </c>
      <c r="B44" s="32"/>
      <c r="C44" s="32"/>
      <c r="D44" s="32"/>
      <c r="E44" s="32"/>
      <c r="F44" s="32"/>
      <c r="G44" s="32"/>
      <c r="H44" s="32"/>
      <c r="I44" s="10"/>
      <c r="J44" s="10">
        <f t="shared" si="1"/>
        <v>0</v>
      </c>
      <c r="K44" s="10"/>
      <c r="L44" s="10"/>
      <c r="M44" s="10">
        <f t="shared" si="2"/>
        <v>0</v>
      </c>
    </row>
    <row r="45" spans="1:13">
      <c r="A45" s="42">
        <f t="shared" si="0"/>
        <v>41</v>
      </c>
      <c r="B45" s="32"/>
      <c r="C45" s="32"/>
      <c r="D45" s="32"/>
      <c r="E45" s="32"/>
      <c r="F45" s="32"/>
      <c r="G45" s="32"/>
      <c r="H45" s="32"/>
      <c r="I45" s="10"/>
      <c r="J45" s="10">
        <f t="shared" si="1"/>
        <v>0</v>
      </c>
      <c r="K45" s="10"/>
      <c r="L45" s="10"/>
      <c r="M45" s="10">
        <f t="shared" si="2"/>
        <v>0</v>
      </c>
    </row>
    <row r="46" spans="1:13">
      <c r="A46" s="42">
        <f t="shared" si="0"/>
        <v>42</v>
      </c>
      <c r="B46" s="32"/>
      <c r="C46" s="32"/>
      <c r="D46" s="32"/>
      <c r="E46" s="32"/>
      <c r="F46" s="32"/>
      <c r="G46" s="32"/>
      <c r="H46" s="32"/>
      <c r="I46" s="10"/>
      <c r="J46" s="10">
        <f t="shared" si="1"/>
        <v>0</v>
      </c>
      <c r="K46" s="10"/>
      <c r="L46" s="10"/>
      <c r="M46" s="10">
        <f t="shared" si="2"/>
        <v>0</v>
      </c>
    </row>
    <row r="47" spans="1:13">
      <c r="A47" s="42">
        <f t="shared" si="0"/>
        <v>43</v>
      </c>
      <c r="B47" s="32"/>
      <c r="C47" s="32"/>
      <c r="D47" s="32"/>
      <c r="E47" s="32"/>
      <c r="F47" s="32"/>
      <c r="G47" s="32"/>
      <c r="H47" s="32"/>
      <c r="I47" s="10"/>
      <c r="J47" s="10">
        <f t="shared" si="1"/>
        <v>0</v>
      </c>
      <c r="K47" s="10"/>
      <c r="L47" s="10"/>
      <c r="M47" s="10">
        <f t="shared" si="2"/>
        <v>0</v>
      </c>
    </row>
    <row r="48" spans="1:13">
      <c r="A48" s="42">
        <f t="shared" si="0"/>
        <v>44</v>
      </c>
      <c r="B48" s="32"/>
      <c r="C48" s="32"/>
      <c r="D48" s="32"/>
      <c r="E48" s="32"/>
      <c r="F48" s="32"/>
      <c r="G48" s="32"/>
      <c r="H48" s="32"/>
      <c r="I48" s="10"/>
      <c r="J48" s="10">
        <f t="shared" si="1"/>
        <v>0</v>
      </c>
      <c r="K48" s="10"/>
      <c r="L48" s="10"/>
      <c r="M48" s="10">
        <f t="shared" si="2"/>
        <v>0</v>
      </c>
    </row>
    <row r="49" spans="1:13">
      <c r="A49" s="42">
        <f t="shared" si="0"/>
        <v>45</v>
      </c>
      <c r="B49" s="32"/>
      <c r="C49" s="32"/>
      <c r="D49" s="32"/>
      <c r="E49" s="32"/>
      <c r="F49" s="32"/>
      <c r="G49" s="32"/>
      <c r="H49" s="32"/>
      <c r="I49" s="10"/>
      <c r="J49" s="10">
        <f t="shared" si="1"/>
        <v>0</v>
      </c>
      <c r="K49" s="10"/>
      <c r="L49" s="10"/>
      <c r="M49" s="10">
        <f t="shared" si="2"/>
        <v>0</v>
      </c>
    </row>
    <row r="50" spans="1:13">
      <c r="A50" s="42">
        <f t="shared" si="0"/>
        <v>46</v>
      </c>
      <c r="B50" s="32"/>
      <c r="C50" s="32"/>
      <c r="D50" s="32"/>
      <c r="E50" s="32"/>
      <c r="F50" s="32"/>
      <c r="G50" s="32"/>
      <c r="H50" s="32"/>
      <c r="I50" s="10"/>
      <c r="J50" s="10">
        <f t="shared" si="1"/>
        <v>0</v>
      </c>
      <c r="K50" s="10"/>
      <c r="L50" s="10"/>
      <c r="M50" s="10">
        <f t="shared" si="2"/>
        <v>0</v>
      </c>
    </row>
    <row r="51" spans="1:13">
      <c r="A51" s="42">
        <f t="shared" si="0"/>
        <v>47</v>
      </c>
      <c r="B51" s="32"/>
      <c r="C51" s="32"/>
      <c r="D51" s="32"/>
      <c r="E51" s="32"/>
      <c r="F51" s="32"/>
      <c r="G51" s="32"/>
      <c r="H51" s="32"/>
      <c r="I51" s="10"/>
      <c r="J51" s="10">
        <f t="shared" si="1"/>
        <v>0</v>
      </c>
      <c r="K51" s="10"/>
      <c r="L51" s="10"/>
      <c r="M51" s="10">
        <f t="shared" si="2"/>
        <v>0</v>
      </c>
    </row>
    <row r="52" spans="1:13">
      <c r="A52" s="42">
        <f t="shared" si="0"/>
        <v>48</v>
      </c>
      <c r="B52" s="32"/>
      <c r="C52" s="32"/>
      <c r="D52" s="32"/>
      <c r="E52" s="32"/>
      <c r="F52" s="32"/>
      <c r="G52" s="32"/>
      <c r="H52" s="32"/>
      <c r="I52" s="10"/>
      <c r="J52" s="10">
        <f t="shared" si="1"/>
        <v>0</v>
      </c>
      <c r="K52" s="10"/>
      <c r="L52" s="10"/>
      <c r="M52" s="10">
        <f t="shared" si="2"/>
        <v>0</v>
      </c>
    </row>
    <row r="53" spans="1:13">
      <c r="A53" s="42">
        <f t="shared" si="0"/>
        <v>49</v>
      </c>
      <c r="B53" s="32"/>
      <c r="C53" s="32"/>
      <c r="D53" s="32"/>
      <c r="E53" s="32"/>
      <c r="F53" s="32"/>
      <c r="G53" s="32"/>
      <c r="H53" s="32"/>
      <c r="I53" s="10"/>
      <c r="J53" s="10">
        <f t="shared" si="1"/>
        <v>0</v>
      </c>
      <c r="K53" s="10"/>
      <c r="L53" s="10"/>
      <c r="M53" s="10">
        <f t="shared" si="2"/>
        <v>0</v>
      </c>
    </row>
    <row r="54" spans="1:13">
      <c r="A54" s="42">
        <f t="shared" si="0"/>
        <v>50</v>
      </c>
      <c r="B54" s="32"/>
      <c r="C54" s="32"/>
      <c r="D54" s="32"/>
      <c r="E54" s="32"/>
      <c r="F54" s="32"/>
      <c r="G54" s="32"/>
      <c r="H54" s="32"/>
      <c r="I54" s="10"/>
      <c r="J54" s="10">
        <f t="shared" si="1"/>
        <v>0</v>
      </c>
      <c r="K54" s="10"/>
      <c r="L54" s="10"/>
      <c r="M54" s="10">
        <f t="shared" si="2"/>
        <v>0</v>
      </c>
    </row>
  </sheetData>
  <sortState ref="B5:M7">
    <sortCondition ref="M5:M7" descending="1"/>
  </sortState>
  <mergeCells count="10">
    <mergeCell ref="A1:E1"/>
    <mergeCell ref="I3:M3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54"/>
  <sheetViews>
    <sheetView workbookViewId="0">
      <selection activeCell="J8" sqref="J8"/>
    </sheetView>
  </sheetViews>
  <sheetFormatPr defaultColWidth="12.5714285714286" defaultRowHeight="12.75" customHeight="1"/>
  <cols>
    <col min="1" max="1" width="4.57142857142857" customWidth="1"/>
    <col min="2" max="3" width="18" customWidth="1"/>
    <col min="4" max="4" width="4.28571428571429" customWidth="1"/>
    <col min="5" max="5" width="22.4285714285714" customWidth="1"/>
    <col min="6" max="7" width="18" customWidth="1"/>
    <col min="8" max="8" width="21.4285714285714" customWidth="1"/>
    <col min="9" max="13" width="9" customWidth="1"/>
  </cols>
  <sheetData>
    <row r="1" spans="1:13">
      <c r="A1" s="30" t="s">
        <v>106</v>
      </c>
      <c r="F1" s="31" t="s">
        <v>41</v>
      </c>
      <c r="G1" s="32">
        <f>IF(SUM($I$5:$I$54)=0,0,70/MAX($I$5:$I$54))</f>
        <v>1.95804195804196</v>
      </c>
      <c r="H1" s="33"/>
    </row>
    <row r="2" spans="1:13">
      <c r="A2" s="34"/>
      <c r="B2" s="34"/>
      <c r="C2" s="34"/>
      <c r="D2" s="34"/>
      <c r="E2" s="34"/>
      <c r="F2" s="34"/>
      <c r="G2" s="35"/>
      <c r="H2" s="34"/>
      <c r="I2" s="34"/>
      <c r="J2" s="34"/>
      <c r="K2" s="34"/>
      <c r="L2" s="34"/>
      <c r="M2" s="34"/>
    </row>
    <row r="3" spans="1:13">
      <c r="A3" s="36" t="s">
        <v>87</v>
      </c>
      <c r="B3" s="36" t="s">
        <v>43</v>
      </c>
      <c r="C3" s="36" t="s">
        <v>44</v>
      </c>
      <c r="D3" s="36" t="s">
        <v>45</v>
      </c>
      <c r="E3" s="36" t="s">
        <v>46</v>
      </c>
      <c r="F3" s="36" t="s">
        <v>15</v>
      </c>
      <c r="G3" s="36" t="s">
        <v>47</v>
      </c>
      <c r="H3" s="36" t="s">
        <v>48</v>
      </c>
      <c r="I3" s="37" t="s">
        <v>49</v>
      </c>
      <c r="J3" s="35"/>
      <c r="K3" s="35"/>
      <c r="L3" s="35"/>
      <c r="M3" s="38"/>
    </row>
    <row r="4" ht="38.25" customHeight="1" spans="1:13">
      <c r="A4" s="40"/>
      <c r="B4" s="40"/>
      <c r="C4" s="40"/>
      <c r="D4" s="40"/>
      <c r="E4" s="40"/>
      <c r="F4" s="40"/>
      <c r="G4" s="40"/>
      <c r="H4" s="40"/>
      <c r="I4" s="36" t="s">
        <v>50</v>
      </c>
      <c r="J4" s="36" t="s">
        <v>51</v>
      </c>
      <c r="K4" s="36" t="s">
        <v>52</v>
      </c>
      <c r="L4" s="36" t="s">
        <v>53</v>
      </c>
      <c r="M4" s="36" t="s">
        <v>54</v>
      </c>
    </row>
    <row r="5" ht="25.5" spans="1:13">
      <c r="A5" s="43">
        <f t="shared" ref="A5:A16" si="0">A4+1</f>
        <v>1</v>
      </c>
      <c r="B5" s="17" t="s">
        <v>107</v>
      </c>
      <c r="C5" s="17" t="s">
        <v>108</v>
      </c>
      <c r="D5" s="17">
        <v>3</v>
      </c>
      <c r="E5" s="17" t="s">
        <v>109</v>
      </c>
      <c r="F5" s="17" t="s">
        <v>5</v>
      </c>
      <c r="G5" s="17" t="s">
        <v>65</v>
      </c>
      <c r="H5" s="17" t="s">
        <v>110</v>
      </c>
      <c r="I5" s="18">
        <v>35.75</v>
      </c>
      <c r="J5" s="18">
        <f t="shared" ref="J5:J17" si="1">IF(ISBLANK($G$1),0,I5*$G$1)</f>
        <v>70</v>
      </c>
      <c r="K5" s="18">
        <v>15</v>
      </c>
      <c r="L5" s="18">
        <v>0</v>
      </c>
      <c r="M5" s="18">
        <f t="shared" ref="M5:M17" si="2">J5+K5+L5</f>
        <v>85</v>
      </c>
    </row>
    <row r="6" ht="25.5" spans="1:13">
      <c r="A6" s="42">
        <f t="shared" si="0"/>
        <v>2</v>
      </c>
      <c r="B6" s="19" t="s">
        <v>111</v>
      </c>
      <c r="C6" s="19" t="s">
        <v>112</v>
      </c>
      <c r="D6" s="19">
        <v>3</v>
      </c>
      <c r="E6" s="9" t="s">
        <v>113</v>
      </c>
      <c r="F6" s="9" t="s">
        <v>5</v>
      </c>
      <c r="G6" s="9" t="s">
        <v>114</v>
      </c>
      <c r="H6" s="9" t="s">
        <v>115</v>
      </c>
      <c r="I6" s="10">
        <v>34.75</v>
      </c>
      <c r="J6" s="10">
        <f t="shared" si="1"/>
        <v>68.041958041958</v>
      </c>
      <c r="K6" s="10">
        <v>15</v>
      </c>
      <c r="L6" s="10">
        <v>0</v>
      </c>
      <c r="M6" s="10">
        <f t="shared" si="2"/>
        <v>83.041958041958</v>
      </c>
    </row>
    <row r="7" ht="25.5" spans="1:13">
      <c r="A7" s="42">
        <f t="shared" si="0"/>
        <v>3</v>
      </c>
      <c r="B7" s="9" t="s">
        <v>116</v>
      </c>
      <c r="C7" s="9" t="s">
        <v>117</v>
      </c>
      <c r="D7" s="9">
        <v>4</v>
      </c>
      <c r="E7" s="9" t="s">
        <v>109</v>
      </c>
      <c r="F7" s="9" t="s">
        <v>5</v>
      </c>
      <c r="G7" s="9" t="s">
        <v>65</v>
      </c>
      <c r="H7" s="9" t="s">
        <v>35</v>
      </c>
      <c r="I7" s="20">
        <v>30.25</v>
      </c>
      <c r="J7" s="15">
        <f t="shared" si="1"/>
        <v>59.2307692307692</v>
      </c>
      <c r="K7" s="15">
        <v>12.5</v>
      </c>
      <c r="L7" s="15">
        <v>1</v>
      </c>
      <c r="M7" s="15">
        <f t="shared" si="2"/>
        <v>72.7307692307692</v>
      </c>
    </row>
    <row r="8" ht="26.25" spans="1:13">
      <c r="A8" s="44">
        <f t="shared" si="0"/>
        <v>4</v>
      </c>
      <c r="B8" s="21" t="s">
        <v>118</v>
      </c>
      <c r="C8" s="21" t="s">
        <v>119</v>
      </c>
      <c r="D8" s="21">
        <v>4</v>
      </c>
      <c r="E8" s="21" t="s">
        <v>109</v>
      </c>
      <c r="F8" s="21" t="s">
        <v>5</v>
      </c>
      <c r="G8" s="21" t="s">
        <v>65</v>
      </c>
      <c r="H8" s="21" t="s">
        <v>35</v>
      </c>
      <c r="I8" s="22">
        <v>21.75</v>
      </c>
      <c r="J8" s="22">
        <f t="shared" si="1"/>
        <v>42.5874125874126</v>
      </c>
      <c r="K8" s="22">
        <v>6.5</v>
      </c>
      <c r="L8" s="22">
        <v>2</v>
      </c>
      <c r="M8" s="22">
        <f t="shared" si="2"/>
        <v>51.0874125874126</v>
      </c>
    </row>
    <row r="9" ht="25.5" spans="1:13">
      <c r="A9" s="45">
        <f t="shared" si="0"/>
        <v>5</v>
      </c>
      <c r="B9" s="14" t="s">
        <v>120</v>
      </c>
      <c r="C9" s="14" t="s">
        <v>121</v>
      </c>
      <c r="D9" s="14">
        <v>4</v>
      </c>
      <c r="E9" s="14" t="s">
        <v>109</v>
      </c>
      <c r="F9" s="14" t="s">
        <v>5</v>
      </c>
      <c r="G9" s="14" t="s">
        <v>65</v>
      </c>
      <c r="H9" s="14" t="s">
        <v>35</v>
      </c>
      <c r="I9" s="46">
        <v>14.75</v>
      </c>
      <c r="J9" s="46">
        <f t="shared" si="1"/>
        <v>28.8811188811189</v>
      </c>
      <c r="K9" s="46"/>
      <c r="L9" s="46"/>
      <c r="M9" s="46">
        <f t="shared" si="2"/>
        <v>28.8811188811189</v>
      </c>
    </row>
    <row r="10" ht="25.5" spans="1:13">
      <c r="A10" s="42">
        <f t="shared" si="0"/>
        <v>6</v>
      </c>
      <c r="B10" s="9" t="s">
        <v>122</v>
      </c>
      <c r="C10" s="9" t="s">
        <v>123</v>
      </c>
      <c r="D10" s="9">
        <v>3</v>
      </c>
      <c r="E10" s="9" t="s">
        <v>113</v>
      </c>
      <c r="F10" s="9" t="s">
        <v>5</v>
      </c>
      <c r="G10" s="9" t="s">
        <v>114</v>
      </c>
      <c r="H10" s="9" t="s">
        <v>115</v>
      </c>
      <c r="I10" s="10">
        <v>13.5</v>
      </c>
      <c r="J10" s="10">
        <f t="shared" si="1"/>
        <v>26.4335664335664</v>
      </c>
      <c r="K10" s="10"/>
      <c r="L10" s="10"/>
      <c r="M10" s="10">
        <f t="shared" si="2"/>
        <v>26.4335664335664</v>
      </c>
    </row>
    <row r="11" ht="25.5" spans="1:13">
      <c r="A11" s="42">
        <f t="shared" si="0"/>
        <v>7</v>
      </c>
      <c r="B11" s="9" t="s">
        <v>89</v>
      </c>
      <c r="C11" s="9" t="s">
        <v>124</v>
      </c>
      <c r="D11" s="9">
        <v>4</v>
      </c>
      <c r="E11" s="9" t="s">
        <v>109</v>
      </c>
      <c r="F11" s="9" t="s">
        <v>5</v>
      </c>
      <c r="G11" s="9" t="s">
        <v>65</v>
      </c>
      <c r="H11" s="9" t="s">
        <v>35</v>
      </c>
      <c r="I11" s="10">
        <v>12.25</v>
      </c>
      <c r="J11" s="10">
        <f t="shared" si="1"/>
        <v>23.986013986014</v>
      </c>
      <c r="K11" s="10"/>
      <c r="L11" s="10"/>
      <c r="M11" s="10">
        <f t="shared" si="2"/>
        <v>23.986013986014</v>
      </c>
    </row>
    <row r="12" ht="25.5" spans="1:13">
      <c r="A12" s="42">
        <f t="shared" si="0"/>
        <v>8</v>
      </c>
      <c r="B12" s="9" t="s">
        <v>125</v>
      </c>
      <c r="C12" s="9" t="s">
        <v>85</v>
      </c>
      <c r="D12" s="9">
        <v>4</v>
      </c>
      <c r="E12" s="9" t="s">
        <v>113</v>
      </c>
      <c r="F12" s="9" t="s">
        <v>5</v>
      </c>
      <c r="G12" s="9" t="s">
        <v>114</v>
      </c>
      <c r="H12" s="9" t="s">
        <v>126</v>
      </c>
      <c r="I12" s="10">
        <v>10.5</v>
      </c>
      <c r="J12" s="10">
        <f t="shared" si="1"/>
        <v>20.5594405594406</v>
      </c>
      <c r="K12" s="10"/>
      <c r="L12" s="10"/>
      <c r="M12" s="10">
        <f t="shared" si="2"/>
        <v>20.5594405594406</v>
      </c>
    </row>
    <row r="13" spans="1:13">
      <c r="A13" s="42">
        <f t="shared" si="0"/>
        <v>9</v>
      </c>
      <c r="B13" s="9" t="s">
        <v>127</v>
      </c>
      <c r="C13" s="9" t="s">
        <v>128</v>
      </c>
      <c r="D13" s="9">
        <v>3</v>
      </c>
      <c r="E13" s="9" t="s">
        <v>57</v>
      </c>
      <c r="F13" s="9" t="s">
        <v>58</v>
      </c>
      <c r="G13" s="9" t="s">
        <v>58</v>
      </c>
      <c r="H13" s="9" t="s">
        <v>59</v>
      </c>
      <c r="I13" s="10">
        <v>10.25</v>
      </c>
      <c r="J13" s="10">
        <f t="shared" si="1"/>
        <v>20.0699300699301</v>
      </c>
      <c r="K13" s="10"/>
      <c r="L13" s="10"/>
      <c r="M13" s="10">
        <f t="shared" si="2"/>
        <v>20.0699300699301</v>
      </c>
    </row>
    <row r="14" ht="25.5" spans="1:13">
      <c r="A14" s="42">
        <f t="shared" si="0"/>
        <v>10</v>
      </c>
      <c r="B14" s="9" t="s">
        <v>129</v>
      </c>
      <c r="C14" s="9" t="s">
        <v>83</v>
      </c>
      <c r="D14" s="9">
        <v>3</v>
      </c>
      <c r="E14" s="9" t="s">
        <v>109</v>
      </c>
      <c r="F14" s="9" t="s">
        <v>5</v>
      </c>
      <c r="G14" s="9" t="s">
        <v>65</v>
      </c>
      <c r="H14" s="9" t="s">
        <v>130</v>
      </c>
      <c r="I14" s="10">
        <v>8</v>
      </c>
      <c r="J14" s="10">
        <f t="shared" si="1"/>
        <v>15.6643356643357</v>
      </c>
      <c r="K14" s="10"/>
      <c r="L14" s="10"/>
      <c r="M14" s="10">
        <f t="shared" si="2"/>
        <v>15.6643356643357</v>
      </c>
    </row>
    <row r="15" ht="25.5" spans="1:13">
      <c r="A15" s="42">
        <f t="shared" si="0"/>
        <v>11</v>
      </c>
      <c r="B15" s="9" t="s">
        <v>131</v>
      </c>
      <c r="C15" s="9" t="s">
        <v>132</v>
      </c>
      <c r="D15" s="9">
        <v>3</v>
      </c>
      <c r="E15" s="9" t="s">
        <v>113</v>
      </c>
      <c r="F15" s="9" t="s">
        <v>5</v>
      </c>
      <c r="G15" s="9" t="s">
        <v>114</v>
      </c>
      <c r="H15" s="9" t="s">
        <v>133</v>
      </c>
      <c r="I15" s="10">
        <v>7</v>
      </c>
      <c r="J15" s="10">
        <f t="shared" si="1"/>
        <v>13.7062937062937</v>
      </c>
      <c r="K15" s="10"/>
      <c r="L15" s="10"/>
      <c r="M15" s="10">
        <f t="shared" si="2"/>
        <v>13.7062937062937</v>
      </c>
    </row>
    <row r="16" spans="1:13">
      <c r="A16" s="42">
        <f t="shared" si="0"/>
        <v>12</v>
      </c>
      <c r="B16" s="47" t="s">
        <v>134</v>
      </c>
      <c r="C16" s="47" t="s">
        <v>135</v>
      </c>
      <c r="D16" s="47">
        <v>3</v>
      </c>
      <c r="E16" s="9" t="s">
        <v>57</v>
      </c>
      <c r="F16" s="9" t="s">
        <v>58</v>
      </c>
      <c r="G16" s="9" t="s">
        <v>58</v>
      </c>
      <c r="H16" s="9" t="s">
        <v>59</v>
      </c>
      <c r="I16" s="10">
        <v>4.5</v>
      </c>
      <c r="J16" s="10">
        <f t="shared" si="1"/>
        <v>8.81118881118881</v>
      </c>
      <c r="K16" s="10"/>
      <c r="L16" s="10"/>
      <c r="M16" s="10">
        <f t="shared" si="2"/>
        <v>8.81118881118881</v>
      </c>
    </row>
    <row r="17" ht="25.5" spans="1:13">
      <c r="A17" s="42">
        <v>1</v>
      </c>
      <c r="B17" s="9" t="s">
        <v>136</v>
      </c>
      <c r="C17" s="9" t="s">
        <v>137</v>
      </c>
      <c r="D17" s="9">
        <v>3</v>
      </c>
      <c r="E17" s="13" t="s">
        <v>113</v>
      </c>
      <c r="F17" s="13" t="s">
        <v>5</v>
      </c>
      <c r="G17" s="13" t="s">
        <v>114</v>
      </c>
      <c r="H17" s="9" t="s">
        <v>115</v>
      </c>
      <c r="I17" s="10">
        <v>0</v>
      </c>
      <c r="J17" s="10">
        <f t="shared" si="1"/>
        <v>0</v>
      </c>
      <c r="K17" s="10"/>
      <c r="L17" s="10"/>
      <c r="M17" s="10">
        <f t="shared" si="2"/>
        <v>0</v>
      </c>
    </row>
    <row r="18" spans="1:13">
      <c r="A18" s="42">
        <f t="shared" ref="A18:A54" si="3">A17+1</f>
        <v>2</v>
      </c>
      <c r="B18" s="9"/>
      <c r="C18" s="9"/>
      <c r="D18" s="9"/>
      <c r="E18" s="9"/>
      <c r="F18" s="9"/>
      <c r="G18" s="9"/>
      <c r="H18" s="9"/>
      <c r="I18" s="10"/>
      <c r="J18" s="10">
        <f t="shared" ref="J18:J54" si="4">IF(ISBLANK($G$1),0,I18*$G$1)</f>
        <v>0</v>
      </c>
      <c r="K18" s="10"/>
      <c r="L18" s="10"/>
      <c r="M18" s="10">
        <f t="shared" ref="M18:M54" si="5">J18+K18+L18</f>
        <v>0</v>
      </c>
    </row>
    <row r="19" spans="1:13">
      <c r="A19" s="42">
        <f t="shared" si="3"/>
        <v>3</v>
      </c>
      <c r="B19" s="9"/>
      <c r="C19" s="9"/>
      <c r="D19" s="9"/>
      <c r="E19" s="9"/>
      <c r="F19" s="9"/>
      <c r="G19" s="9"/>
      <c r="H19" s="9"/>
      <c r="I19" s="10"/>
      <c r="J19" s="10">
        <f t="shared" si="4"/>
        <v>0</v>
      </c>
      <c r="K19" s="10"/>
      <c r="L19" s="10"/>
      <c r="M19" s="10">
        <f t="shared" si="5"/>
        <v>0</v>
      </c>
    </row>
    <row r="20" spans="1:13">
      <c r="A20" s="42">
        <f t="shared" si="3"/>
        <v>4</v>
      </c>
      <c r="B20" s="9"/>
      <c r="C20" s="9"/>
      <c r="D20" s="9"/>
      <c r="E20" s="9"/>
      <c r="F20" s="9"/>
      <c r="G20" s="9"/>
      <c r="H20" s="9"/>
      <c r="I20" s="10"/>
      <c r="J20" s="10">
        <f t="shared" si="4"/>
        <v>0</v>
      </c>
      <c r="K20" s="10"/>
      <c r="L20" s="10"/>
      <c r="M20" s="10">
        <f t="shared" si="5"/>
        <v>0</v>
      </c>
    </row>
    <row r="21" spans="1:13">
      <c r="A21" s="42">
        <f t="shared" si="3"/>
        <v>5</v>
      </c>
      <c r="B21" s="9"/>
      <c r="C21" s="9"/>
      <c r="D21" s="9"/>
      <c r="E21" s="9"/>
      <c r="F21" s="9"/>
      <c r="G21" s="9"/>
      <c r="H21" s="9"/>
      <c r="I21" s="10"/>
      <c r="J21" s="10">
        <f t="shared" si="4"/>
        <v>0</v>
      </c>
      <c r="K21" s="10"/>
      <c r="L21" s="10"/>
      <c r="M21" s="10">
        <f t="shared" si="5"/>
        <v>0</v>
      </c>
    </row>
    <row r="22" spans="1:13">
      <c r="A22" s="42">
        <f t="shared" si="3"/>
        <v>6</v>
      </c>
      <c r="B22" s="9"/>
      <c r="C22" s="9"/>
      <c r="D22" s="9"/>
      <c r="E22" s="9"/>
      <c r="F22" s="9"/>
      <c r="G22" s="9"/>
      <c r="H22" s="9"/>
      <c r="I22" s="10"/>
      <c r="J22" s="10">
        <f t="shared" si="4"/>
        <v>0</v>
      </c>
      <c r="K22" s="10"/>
      <c r="L22" s="10"/>
      <c r="M22" s="10">
        <f t="shared" si="5"/>
        <v>0</v>
      </c>
    </row>
    <row r="23" spans="1:13">
      <c r="A23" s="42">
        <f t="shared" si="3"/>
        <v>7</v>
      </c>
      <c r="B23" s="9"/>
      <c r="C23" s="9"/>
      <c r="D23" s="9"/>
      <c r="E23" s="9"/>
      <c r="F23" s="9"/>
      <c r="G23" s="9"/>
      <c r="H23" s="9"/>
      <c r="I23" s="10"/>
      <c r="J23" s="10">
        <f t="shared" si="4"/>
        <v>0</v>
      </c>
      <c r="K23" s="10"/>
      <c r="L23" s="10"/>
      <c r="M23" s="10">
        <f t="shared" si="5"/>
        <v>0</v>
      </c>
    </row>
    <row r="24" spans="1:13">
      <c r="A24" s="42">
        <f t="shared" si="3"/>
        <v>8</v>
      </c>
      <c r="B24" s="9"/>
      <c r="C24" s="9"/>
      <c r="D24" s="9"/>
      <c r="E24" s="9"/>
      <c r="F24" s="9"/>
      <c r="G24" s="9"/>
      <c r="H24" s="9"/>
      <c r="I24" s="10"/>
      <c r="J24" s="10">
        <f t="shared" si="4"/>
        <v>0</v>
      </c>
      <c r="K24" s="10"/>
      <c r="L24" s="10"/>
      <c r="M24" s="10">
        <f t="shared" si="5"/>
        <v>0</v>
      </c>
    </row>
    <row r="25" spans="1:13">
      <c r="A25" s="42">
        <f t="shared" si="3"/>
        <v>9</v>
      </c>
      <c r="B25" s="9"/>
      <c r="C25" s="9"/>
      <c r="D25" s="9"/>
      <c r="E25" s="9"/>
      <c r="F25" s="9"/>
      <c r="G25" s="9"/>
      <c r="H25" s="9"/>
      <c r="I25" s="10"/>
      <c r="J25" s="10">
        <f t="shared" si="4"/>
        <v>0</v>
      </c>
      <c r="K25" s="10"/>
      <c r="L25" s="10"/>
      <c r="M25" s="10">
        <f t="shared" si="5"/>
        <v>0</v>
      </c>
    </row>
    <row r="26" spans="1:13">
      <c r="A26" s="42">
        <f t="shared" si="3"/>
        <v>10</v>
      </c>
      <c r="B26" s="9"/>
      <c r="C26" s="9"/>
      <c r="D26" s="9"/>
      <c r="E26" s="9"/>
      <c r="F26" s="9"/>
      <c r="G26" s="9"/>
      <c r="H26" s="9"/>
      <c r="I26" s="10"/>
      <c r="J26" s="10">
        <f t="shared" si="4"/>
        <v>0</v>
      </c>
      <c r="K26" s="10"/>
      <c r="L26" s="10"/>
      <c r="M26" s="10">
        <f t="shared" si="5"/>
        <v>0</v>
      </c>
    </row>
    <row r="27" spans="1:13">
      <c r="A27" s="42">
        <f t="shared" si="3"/>
        <v>11</v>
      </c>
      <c r="B27" s="9"/>
      <c r="C27" s="9"/>
      <c r="D27" s="9"/>
      <c r="E27" s="9"/>
      <c r="F27" s="9"/>
      <c r="G27" s="9"/>
      <c r="H27" s="9"/>
      <c r="I27" s="10"/>
      <c r="J27" s="10">
        <f t="shared" si="4"/>
        <v>0</v>
      </c>
      <c r="K27" s="10"/>
      <c r="L27" s="10"/>
      <c r="M27" s="10">
        <f t="shared" si="5"/>
        <v>0</v>
      </c>
    </row>
    <row r="28" spans="1:13">
      <c r="A28" s="42">
        <f t="shared" si="3"/>
        <v>12</v>
      </c>
      <c r="B28" s="9"/>
      <c r="C28" s="9"/>
      <c r="D28" s="9"/>
      <c r="E28" s="9"/>
      <c r="F28" s="9"/>
      <c r="G28" s="9"/>
      <c r="H28" s="9"/>
      <c r="I28" s="10"/>
      <c r="J28" s="10">
        <f t="shared" si="4"/>
        <v>0</v>
      </c>
      <c r="K28" s="10"/>
      <c r="L28" s="10"/>
      <c r="M28" s="10">
        <f t="shared" si="5"/>
        <v>0</v>
      </c>
    </row>
    <row r="29" spans="1:13">
      <c r="A29" s="42">
        <f t="shared" si="3"/>
        <v>13</v>
      </c>
      <c r="B29" s="9"/>
      <c r="C29" s="9"/>
      <c r="D29" s="9"/>
      <c r="E29" s="9"/>
      <c r="F29" s="9"/>
      <c r="G29" s="9"/>
      <c r="H29" s="9"/>
      <c r="I29" s="10"/>
      <c r="J29" s="10">
        <f t="shared" si="4"/>
        <v>0</v>
      </c>
      <c r="K29" s="10"/>
      <c r="L29" s="10"/>
      <c r="M29" s="10">
        <f t="shared" si="5"/>
        <v>0</v>
      </c>
    </row>
    <row r="30" spans="1:13">
      <c r="A30" s="42">
        <f t="shared" si="3"/>
        <v>14</v>
      </c>
      <c r="B30" s="9"/>
      <c r="C30" s="9"/>
      <c r="D30" s="9"/>
      <c r="E30" s="9"/>
      <c r="F30" s="9"/>
      <c r="G30" s="9"/>
      <c r="H30" s="9"/>
      <c r="I30" s="10"/>
      <c r="J30" s="10">
        <f t="shared" si="4"/>
        <v>0</v>
      </c>
      <c r="K30" s="10"/>
      <c r="L30" s="10"/>
      <c r="M30" s="10">
        <f t="shared" si="5"/>
        <v>0</v>
      </c>
    </row>
    <row r="31" spans="1:13">
      <c r="A31" s="42">
        <f t="shared" si="3"/>
        <v>15</v>
      </c>
      <c r="B31" s="9"/>
      <c r="C31" s="9"/>
      <c r="D31" s="9"/>
      <c r="E31" s="9"/>
      <c r="F31" s="9"/>
      <c r="G31" s="9"/>
      <c r="H31" s="9"/>
      <c r="I31" s="10"/>
      <c r="J31" s="10">
        <f t="shared" si="4"/>
        <v>0</v>
      </c>
      <c r="K31" s="10"/>
      <c r="L31" s="10"/>
      <c r="M31" s="10">
        <f t="shared" si="5"/>
        <v>0</v>
      </c>
    </row>
    <row r="32" spans="1:13">
      <c r="A32" s="42">
        <f t="shared" si="3"/>
        <v>16</v>
      </c>
      <c r="B32" s="9"/>
      <c r="C32" s="9"/>
      <c r="D32" s="9"/>
      <c r="E32" s="9"/>
      <c r="F32" s="9"/>
      <c r="G32" s="9"/>
      <c r="H32" s="9"/>
      <c r="I32" s="10"/>
      <c r="J32" s="10">
        <f t="shared" si="4"/>
        <v>0</v>
      </c>
      <c r="K32" s="10"/>
      <c r="L32" s="10"/>
      <c r="M32" s="10">
        <f t="shared" si="5"/>
        <v>0</v>
      </c>
    </row>
    <row r="33" spans="1:13">
      <c r="A33" s="42">
        <f t="shared" si="3"/>
        <v>17</v>
      </c>
      <c r="B33" s="9"/>
      <c r="C33" s="9"/>
      <c r="D33" s="9"/>
      <c r="E33" s="9"/>
      <c r="F33" s="9"/>
      <c r="G33" s="9"/>
      <c r="H33" s="9"/>
      <c r="I33" s="10"/>
      <c r="J33" s="10">
        <f t="shared" si="4"/>
        <v>0</v>
      </c>
      <c r="K33" s="10"/>
      <c r="L33" s="10"/>
      <c r="M33" s="10">
        <f t="shared" si="5"/>
        <v>0</v>
      </c>
    </row>
    <row r="34" spans="1:13">
      <c r="A34" s="42">
        <f t="shared" si="3"/>
        <v>18</v>
      </c>
      <c r="B34" s="9"/>
      <c r="C34" s="9"/>
      <c r="D34" s="9"/>
      <c r="E34" s="9"/>
      <c r="F34" s="9"/>
      <c r="G34" s="9"/>
      <c r="H34" s="9"/>
      <c r="I34" s="10"/>
      <c r="J34" s="10">
        <f t="shared" si="4"/>
        <v>0</v>
      </c>
      <c r="K34" s="10"/>
      <c r="L34" s="10"/>
      <c r="M34" s="10">
        <f t="shared" si="5"/>
        <v>0</v>
      </c>
    </row>
    <row r="35" spans="1:13">
      <c r="A35" s="42">
        <f t="shared" si="3"/>
        <v>19</v>
      </c>
      <c r="B35" s="32"/>
      <c r="C35" s="32"/>
      <c r="D35" s="32"/>
      <c r="E35" s="32"/>
      <c r="F35" s="32"/>
      <c r="G35" s="32"/>
      <c r="H35" s="32"/>
      <c r="I35" s="10"/>
      <c r="J35" s="10">
        <f t="shared" si="4"/>
        <v>0</v>
      </c>
      <c r="K35" s="10"/>
      <c r="L35" s="10"/>
      <c r="M35" s="10">
        <f t="shared" si="5"/>
        <v>0</v>
      </c>
    </row>
    <row r="36" spans="1:13">
      <c r="A36" s="42">
        <f t="shared" si="3"/>
        <v>20</v>
      </c>
      <c r="B36" s="32"/>
      <c r="C36" s="32"/>
      <c r="D36" s="32"/>
      <c r="E36" s="32"/>
      <c r="F36" s="32"/>
      <c r="G36" s="32"/>
      <c r="H36" s="32"/>
      <c r="I36" s="10"/>
      <c r="J36" s="10">
        <f t="shared" si="4"/>
        <v>0</v>
      </c>
      <c r="K36" s="10"/>
      <c r="L36" s="10"/>
      <c r="M36" s="10">
        <f t="shared" si="5"/>
        <v>0</v>
      </c>
    </row>
    <row r="37" spans="1:13">
      <c r="A37" s="42">
        <f t="shared" si="3"/>
        <v>21</v>
      </c>
      <c r="B37" s="32"/>
      <c r="C37" s="32"/>
      <c r="D37" s="32"/>
      <c r="E37" s="32"/>
      <c r="F37" s="32"/>
      <c r="G37" s="32"/>
      <c r="H37" s="32"/>
      <c r="I37" s="10"/>
      <c r="J37" s="10">
        <f t="shared" si="4"/>
        <v>0</v>
      </c>
      <c r="K37" s="10"/>
      <c r="L37" s="10"/>
      <c r="M37" s="10">
        <f t="shared" si="5"/>
        <v>0</v>
      </c>
    </row>
    <row r="38" spans="1:13">
      <c r="A38" s="42">
        <f t="shared" si="3"/>
        <v>22</v>
      </c>
      <c r="B38" s="32"/>
      <c r="C38" s="32"/>
      <c r="D38" s="32"/>
      <c r="E38" s="32"/>
      <c r="F38" s="32"/>
      <c r="G38" s="32"/>
      <c r="H38" s="32"/>
      <c r="I38" s="10"/>
      <c r="J38" s="10">
        <f t="shared" si="4"/>
        <v>0</v>
      </c>
      <c r="K38" s="10"/>
      <c r="L38" s="10"/>
      <c r="M38" s="10">
        <f t="shared" si="5"/>
        <v>0</v>
      </c>
    </row>
    <row r="39" spans="1:13">
      <c r="A39" s="42">
        <f t="shared" si="3"/>
        <v>23</v>
      </c>
      <c r="B39" s="32"/>
      <c r="C39" s="32"/>
      <c r="D39" s="32"/>
      <c r="E39" s="32"/>
      <c r="F39" s="32"/>
      <c r="G39" s="32"/>
      <c r="H39" s="32"/>
      <c r="I39" s="10"/>
      <c r="J39" s="10">
        <f t="shared" si="4"/>
        <v>0</v>
      </c>
      <c r="K39" s="10"/>
      <c r="L39" s="10"/>
      <c r="M39" s="10">
        <f t="shared" si="5"/>
        <v>0</v>
      </c>
    </row>
    <row r="40" spans="1:13">
      <c r="A40" s="42">
        <f t="shared" si="3"/>
        <v>24</v>
      </c>
      <c r="B40" s="32"/>
      <c r="C40" s="32"/>
      <c r="D40" s="32"/>
      <c r="E40" s="32"/>
      <c r="F40" s="32"/>
      <c r="G40" s="32"/>
      <c r="H40" s="32"/>
      <c r="I40" s="10"/>
      <c r="J40" s="10">
        <f t="shared" si="4"/>
        <v>0</v>
      </c>
      <c r="K40" s="10"/>
      <c r="L40" s="10"/>
      <c r="M40" s="10">
        <f t="shared" si="5"/>
        <v>0</v>
      </c>
    </row>
    <row r="41" spans="1:13">
      <c r="A41" s="42">
        <f t="shared" si="3"/>
        <v>25</v>
      </c>
      <c r="B41" s="32"/>
      <c r="C41" s="32"/>
      <c r="D41" s="32"/>
      <c r="E41" s="32"/>
      <c r="F41" s="32"/>
      <c r="G41" s="32"/>
      <c r="H41" s="32"/>
      <c r="I41" s="10"/>
      <c r="J41" s="10">
        <f t="shared" si="4"/>
        <v>0</v>
      </c>
      <c r="K41" s="10"/>
      <c r="L41" s="10"/>
      <c r="M41" s="10">
        <f t="shared" si="5"/>
        <v>0</v>
      </c>
    </row>
    <row r="42" spans="1:13">
      <c r="A42" s="42">
        <f t="shared" si="3"/>
        <v>26</v>
      </c>
      <c r="B42" s="32"/>
      <c r="C42" s="32"/>
      <c r="D42" s="32"/>
      <c r="E42" s="32"/>
      <c r="F42" s="32"/>
      <c r="G42" s="32"/>
      <c r="H42" s="32"/>
      <c r="I42" s="10"/>
      <c r="J42" s="10">
        <f t="shared" si="4"/>
        <v>0</v>
      </c>
      <c r="K42" s="10"/>
      <c r="L42" s="10"/>
      <c r="M42" s="10">
        <f t="shared" si="5"/>
        <v>0</v>
      </c>
    </row>
    <row r="43" spans="1:13">
      <c r="A43" s="42">
        <f t="shared" si="3"/>
        <v>27</v>
      </c>
      <c r="B43" s="32"/>
      <c r="C43" s="32"/>
      <c r="D43" s="32"/>
      <c r="E43" s="32"/>
      <c r="F43" s="32"/>
      <c r="G43" s="32"/>
      <c r="H43" s="32"/>
      <c r="I43" s="10"/>
      <c r="J43" s="10">
        <f t="shared" si="4"/>
        <v>0</v>
      </c>
      <c r="K43" s="10"/>
      <c r="L43" s="10"/>
      <c r="M43" s="10">
        <f t="shared" si="5"/>
        <v>0</v>
      </c>
    </row>
    <row r="44" spans="1:13">
      <c r="A44" s="42">
        <f t="shared" si="3"/>
        <v>28</v>
      </c>
      <c r="B44" s="32"/>
      <c r="C44" s="32"/>
      <c r="D44" s="32"/>
      <c r="E44" s="32"/>
      <c r="F44" s="32"/>
      <c r="G44" s="32"/>
      <c r="H44" s="32"/>
      <c r="I44" s="10"/>
      <c r="J44" s="10">
        <f t="shared" si="4"/>
        <v>0</v>
      </c>
      <c r="K44" s="10"/>
      <c r="L44" s="10"/>
      <c r="M44" s="10">
        <f t="shared" si="5"/>
        <v>0</v>
      </c>
    </row>
    <row r="45" spans="1:13">
      <c r="A45" s="42">
        <f t="shared" si="3"/>
        <v>29</v>
      </c>
      <c r="B45" s="32"/>
      <c r="C45" s="32"/>
      <c r="D45" s="32"/>
      <c r="E45" s="32"/>
      <c r="F45" s="32"/>
      <c r="G45" s="32"/>
      <c r="H45" s="32"/>
      <c r="I45" s="10"/>
      <c r="J45" s="10">
        <f t="shared" si="4"/>
        <v>0</v>
      </c>
      <c r="K45" s="10"/>
      <c r="L45" s="10"/>
      <c r="M45" s="10">
        <f t="shared" si="5"/>
        <v>0</v>
      </c>
    </row>
    <row r="46" spans="1:13">
      <c r="A46" s="42">
        <f t="shared" si="3"/>
        <v>30</v>
      </c>
      <c r="B46" s="32"/>
      <c r="C46" s="32"/>
      <c r="D46" s="32"/>
      <c r="E46" s="32"/>
      <c r="F46" s="32"/>
      <c r="G46" s="32"/>
      <c r="H46" s="32"/>
      <c r="I46" s="10"/>
      <c r="J46" s="10">
        <f t="shared" si="4"/>
        <v>0</v>
      </c>
      <c r="K46" s="10"/>
      <c r="L46" s="10"/>
      <c r="M46" s="10">
        <f t="shared" si="5"/>
        <v>0</v>
      </c>
    </row>
    <row r="47" spans="1:13">
      <c r="A47" s="42">
        <f t="shared" si="3"/>
        <v>31</v>
      </c>
      <c r="B47" s="32"/>
      <c r="C47" s="32"/>
      <c r="D47" s="32"/>
      <c r="E47" s="32"/>
      <c r="F47" s="32"/>
      <c r="G47" s="32"/>
      <c r="H47" s="32"/>
      <c r="I47" s="10"/>
      <c r="J47" s="10">
        <f t="shared" si="4"/>
        <v>0</v>
      </c>
      <c r="K47" s="10"/>
      <c r="L47" s="10"/>
      <c r="M47" s="10">
        <f t="shared" si="5"/>
        <v>0</v>
      </c>
    </row>
    <row r="48" spans="1:13">
      <c r="A48" s="42">
        <f t="shared" si="3"/>
        <v>32</v>
      </c>
      <c r="B48" s="32"/>
      <c r="C48" s="32"/>
      <c r="D48" s="32"/>
      <c r="E48" s="32"/>
      <c r="F48" s="32"/>
      <c r="G48" s="32"/>
      <c r="H48" s="32"/>
      <c r="I48" s="10"/>
      <c r="J48" s="10">
        <f t="shared" si="4"/>
        <v>0</v>
      </c>
      <c r="K48" s="10"/>
      <c r="L48" s="10"/>
      <c r="M48" s="10">
        <f t="shared" si="5"/>
        <v>0</v>
      </c>
    </row>
    <row r="49" spans="1:13">
      <c r="A49" s="42">
        <f t="shared" si="3"/>
        <v>33</v>
      </c>
      <c r="B49" s="32"/>
      <c r="C49" s="32"/>
      <c r="D49" s="32"/>
      <c r="E49" s="32"/>
      <c r="F49" s="32"/>
      <c r="G49" s="32"/>
      <c r="H49" s="32"/>
      <c r="I49" s="10"/>
      <c r="J49" s="10">
        <f t="shared" si="4"/>
        <v>0</v>
      </c>
      <c r="K49" s="10"/>
      <c r="L49" s="10"/>
      <c r="M49" s="10">
        <f t="shared" si="5"/>
        <v>0</v>
      </c>
    </row>
    <row r="50" spans="1:13">
      <c r="A50" s="42">
        <f t="shared" si="3"/>
        <v>34</v>
      </c>
      <c r="B50" s="32"/>
      <c r="C50" s="32"/>
      <c r="D50" s="32"/>
      <c r="E50" s="32"/>
      <c r="F50" s="32"/>
      <c r="G50" s="32"/>
      <c r="H50" s="32"/>
      <c r="I50" s="10"/>
      <c r="J50" s="10">
        <f t="shared" si="4"/>
        <v>0</v>
      </c>
      <c r="K50" s="10"/>
      <c r="L50" s="10"/>
      <c r="M50" s="10">
        <f t="shared" si="5"/>
        <v>0</v>
      </c>
    </row>
    <row r="51" spans="1:13">
      <c r="A51" s="42">
        <f t="shared" si="3"/>
        <v>35</v>
      </c>
      <c r="B51" s="32"/>
      <c r="C51" s="32"/>
      <c r="D51" s="32"/>
      <c r="E51" s="32"/>
      <c r="F51" s="32"/>
      <c r="G51" s="32"/>
      <c r="H51" s="32"/>
      <c r="I51" s="10"/>
      <c r="J51" s="10">
        <f t="shared" si="4"/>
        <v>0</v>
      </c>
      <c r="K51" s="10"/>
      <c r="L51" s="10"/>
      <c r="M51" s="10">
        <f t="shared" si="5"/>
        <v>0</v>
      </c>
    </row>
    <row r="52" spans="1:13">
      <c r="A52" s="42">
        <f t="shared" si="3"/>
        <v>36</v>
      </c>
      <c r="B52" s="32"/>
      <c r="C52" s="32"/>
      <c r="D52" s="32"/>
      <c r="E52" s="32"/>
      <c r="F52" s="32"/>
      <c r="G52" s="32"/>
      <c r="H52" s="32"/>
      <c r="I52" s="10"/>
      <c r="J52" s="10">
        <f t="shared" si="4"/>
        <v>0</v>
      </c>
      <c r="K52" s="10"/>
      <c r="L52" s="10"/>
      <c r="M52" s="10">
        <f t="shared" si="5"/>
        <v>0</v>
      </c>
    </row>
    <row r="53" spans="1:13">
      <c r="A53" s="42">
        <f t="shared" si="3"/>
        <v>37</v>
      </c>
      <c r="B53" s="32"/>
      <c r="C53" s="32"/>
      <c r="D53" s="32"/>
      <c r="E53" s="32"/>
      <c r="F53" s="32"/>
      <c r="G53" s="32"/>
      <c r="H53" s="32"/>
      <c r="I53" s="10"/>
      <c r="J53" s="10">
        <f t="shared" si="4"/>
        <v>0</v>
      </c>
      <c r="K53" s="10"/>
      <c r="L53" s="10"/>
      <c r="M53" s="10">
        <f t="shared" si="5"/>
        <v>0</v>
      </c>
    </row>
    <row r="54" spans="1:13">
      <c r="A54" s="42">
        <f t="shared" si="3"/>
        <v>38</v>
      </c>
      <c r="B54" s="32"/>
      <c r="C54" s="32"/>
      <c r="D54" s="32"/>
      <c r="E54" s="32"/>
      <c r="F54" s="32"/>
      <c r="G54" s="32"/>
      <c r="H54" s="32"/>
      <c r="I54" s="10"/>
      <c r="J54" s="10">
        <f t="shared" si="4"/>
        <v>0</v>
      </c>
      <c r="K54" s="10"/>
      <c r="L54" s="10"/>
      <c r="M54" s="10">
        <f t="shared" si="5"/>
        <v>0</v>
      </c>
    </row>
  </sheetData>
  <sortState ref="B5:M17">
    <sortCondition ref="M5:M17" descending="1"/>
  </sortState>
  <mergeCells count="10">
    <mergeCell ref="A1:E1"/>
    <mergeCell ref="I3:M3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scale="78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54"/>
  <sheetViews>
    <sheetView workbookViewId="0">
      <selection activeCell="K8" sqref="K8"/>
    </sheetView>
  </sheetViews>
  <sheetFormatPr defaultColWidth="12.5714285714286" defaultRowHeight="12.75" customHeight="1"/>
  <cols>
    <col min="1" max="1" width="4.57142857142857" customWidth="1"/>
    <col min="2" max="3" width="18" customWidth="1"/>
    <col min="4" max="4" width="4.28571428571429" customWidth="1"/>
    <col min="5" max="5" width="22.4285714285714" customWidth="1"/>
    <col min="6" max="8" width="18" customWidth="1"/>
    <col min="9" max="13" width="9" customWidth="1"/>
  </cols>
  <sheetData>
    <row r="1" spans="1:13">
      <c r="A1" s="30" t="s">
        <v>138</v>
      </c>
      <c r="F1" s="31" t="s">
        <v>41</v>
      </c>
      <c r="G1" s="32">
        <f>IF(SUM($I$5:$I$54)=0,0,50/MAX($I$5:$I$54))</f>
        <v>3.03030303030303</v>
      </c>
      <c r="H1" s="33"/>
    </row>
    <row r="2" spans="1:13">
      <c r="A2" s="34"/>
      <c r="B2" s="34"/>
      <c r="C2" s="34"/>
      <c r="D2" s="34"/>
      <c r="E2" s="34"/>
      <c r="F2" s="34"/>
      <c r="G2" s="35"/>
      <c r="H2" s="34"/>
      <c r="I2" s="34"/>
      <c r="J2" s="34"/>
      <c r="K2" s="34"/>
      <c r="L2" s="34"/>
      <c r="M2" s="34"/>
    </row>
    <row r="3" ht="15.75" customHeight="1" spans="1:13">
      <c r="A3" s="36" t="s">
        <v>87</v>
      </c>
      <c r="B3" s="36" t="s">
        <v>43</v>
      </c>
      <c r="C3" s="36" t="s">
        <v>44</v>
      </c>
      <c r="D3" s="36" t="s">
        <v>45</v>
      </c>
      <c r="E3" s="36" t="s">
        <v>46</v>
      </c>
      <c r="F3" s="36" t="s">
        <v>15</v>
      </c>
      <c r="G3" s="36" t="s">
        <v>47</v>
      </c>
      <c r="H3" s="36" t="s">
        <v>48</v>
      </c>
      <c r="I3" s="37" t="s">
        <v>49</v>
      </c>
      <c r="J3" s="35"/>
      <c r="K3" s="35"/>
      <c r="L3" s="35"/>
      <c r="M3" s="38"/>
    </row>
    <row r="4" ht="35.25" customHeight="1" spans="1:13">
      <c r="A4" s="39"/>
      <c r="B4" s="39"/>
      <c r="C4" s="39"/>
      <c r="D4" s="40"/>
      <c r="E4" s="39"/>
      <c r="F4" s="39"/>
      <c r="G4" s="39"/>
      <c r="H4" s="39"/>
      <c r="I4" s="41" t="s">
        <v>50</v>
      </c>
      <c r="J4" s="41" t="s">
        <v>51</v>
      </c>
      <c r="K4" s="41" t="s">
        <v>98</v>
      </c>
      <c r="L4" s="41" t="s">
        <v>99</v>
      </c>
      <c r="M4" s="41" t="s">
        <v>54</v>
      </c>
    </row>
    <row r="5" spans="1:13">
      <c r="A5" s="42">
        <v>1</v>
      </c>
      <c r="B5" s="23" t="s">
        <v>139</v>
      </c>
      <c r="C5" s="23" t="s">
        <v>101</v>
      </c>
      <c r="D5" s="23">
        <v>3</v>
      </c>
      <c r="E5" s="19" t="s">
        <v>57</v>
      </c>
      <c r="F5" s="19" t="s">
        <v>58</v>
      </c>
      <c r="G5" s="19" t="s">
        <v>58</v>
      </c>
      <c r="H5" s="19" t="s">
        <v>102</v>
      </c>
      <c r="I5" s="10">
        <v>16.5</v>
      </c>
      <c r="J5" s="10">
        <f t="shared" ref="J5:J54" si="0">IF(ISBLANK($G$1),0,I5*$G$1)</f>
        <v>50</v>
      </c>
      <c r="K5" s="10">
        <v>15</v>
      </c>
      <c r="L5" s="10">
        <v>15</v>
      </c>
      <c r="M5" s="10">
        <f t="shared" ref="M5:M54" si="1">J5+K5+L5</f>
        <v>80</v>
      </c>
    </row>
    <row r="6" spans="1:13">
      <c r="A6" s="42">
        <f>A5+1</f>
        <v>2</v>
      </c>
      <c r="B6" s="9"/>
      <c r="C6" s="9"/>
      <c r="D6" s="9"/>
      <c r="E6" s="9"/>
      <c r="F6" s="9"/>
      <c r="G6" s="9"/>
      <c r="H6" s="9"/>
      <c r="I6" s="10"/>
      <c r="J6" s="10">
        <f t="shared" si="0"/>
        <v>0</v>
      </c>
      <c r="K6" s="10"/>
      <c r="L6" s="10"/>
      <c r="M6" s="10">
        <f t="shared" si="1"/>
        <v>0</v>
      </c>
    </row>
    <row r="7" spans="1:13">
      <c r="A7" s="42">
        <f t="shared" ref="A7:A54" si="2">A6+1</f>
        <v>3</v>
      </c>
      <c r="B7" s="9"/>
      <c r="C7" s="9"/>
      <c r="D7" s="9"/>
      <c r="E7" s="9"/>
      <c r="F7" s="9"/>
      <c r="G7" s="9"/>
      <c r="H7" s="9"/>
      <c r="I7" s="10"/>
      <c r="J7" s="10">
        <f t="shared" si="0"/>
        <v>0</v>
      </c>
      <c r="K7" s="10"/>
      <c r="L7" s="10"/>
      <c r="M7" s="10">
        <f t="shared" si="1"/>
        <v>0</v>
      </c>
    </row>
    <row r="8" spans="1:13">
      <c r="A8" s="42">
        <f t="shared" si="2"/>
        <v>4</v>
      </c>
      <c r="B8" s="9"/>
      <c r="C8" s="9"/>
      <c r="D8" s="9"/>
      <c r="E8" s="9"/>
      <c r="F8" s="9"/>
      <c r="G8" s="9"/>
      <c r="H8" s="9"/>
      <c r="I8" s="10"/>
      <c r="J8" s="10">
        <f t="shared" si="0"/>
        <v>0</v>
      </c>
      <c r="K8" s="10"/>
      <c r="L8" s="10"/>
      <c r="M8" s="10">
        <f t="shared" si="1"/>
        <v>0</v>
      </c>
    </row>
    <row r="9" spans="1:13">
      <c r="A9" s="42">
        <f t="shared" si="2"/>
        <v>5</v>
      </c>
      <c r="B9" s="9"/>
      <c r="C9" s="9"/>
      <c r="D9" s="9"/>
      <c r="E9" s="9"/>
      <c r="F9" s="9"/>
      <c r="G9" s="9"/>
      <c r="H9" s="9"/>
      <c r="I9" s="10"/>
      <c r="J9" s="10">
        <f t="shared" si="0"/>
        <v>0</v>
      </c>
      <c r="K9" s="10"/>
      <c r="L9" s="10"/>
      <c r="M9" s="10">
        <f t="shared" si="1"/>
        <v>0</v>
      </c>
    </row>
    <row r="10" spans="1:13">
      <c r="A10" s="42">
        <f t="shared" si="2"/>
        <v>6</v>
      </c>
      <c r="B10" s="9"/>
      <c r="C10" s="9"/>
      <c r="D10" s="9"/>
      <c r="E10" s="9"/>
      <c r="F10" s="9"/>
      <c r="G10" s="9"/>
      <c r="H10" s="9"/>
      <c r="I10" s="10"/>
      <c r="J10" s="10">
        <f t="shared" si="0"/>
        <v>0</v>
      </c>
      <c r="K10" s="10"/>
      <c r="L10" s="10"/>
      <c r="M10" s="10">
        <f t="shared" si="1"/>
        <v>0</v>
      </c>
    </row>
    <row r="11" spans="1:13">
      <c r="A11" s="42">
        <f t="shared" si="2"/>
        <v>7</v>
      </c>
      <c r="B11" s="9"/>
      <c r="C11" s="9"/>
      <c r="D11" s="9"/>
      <c r="E11" s="9"/>
      <c r="F11" s="9"/>
      <c r="G11" s="9"/>
      <c r="H11" s="9"/>
      <c r="I11" s="10"/>
      <c r="J11" s="10">
        <f t="shared" si="0"/>
        <v>0</v>
      </c>
      <c r="K11" s="10"/>
      <c r="L11" s="10"/>
      <c r="M11" s="10">
        <f t="shared" si="1"/>
        <v>0</v>
      </c>
    </row>
    <row r="12" spans="1:13">
      <c r="A12" s="42">
        <f t="shared" si="2"/>
        <v>8</v>
      </c>
      <c r="B12" s="9"/>
      <c r="C12" s="9"/>
      <c r="D12" s="9"/>
      <c r="E12" s="9"/>
      <c r="F12" s="9"/>
      <c r="G12" s="9"/>
      <c r="H12" s="9"/>
      <c r="I12" s="10"/>
      <c r="J12" s="10">
        <f t="shared" si="0"/>
        <v>0</v>
      </c>
      <c r="K12" s="10"/>
      <c r="L12" s="10"/>
      <c r="M12" s="10">
        <f t="shared" si="1"/>
        <v>0</v>
      </c>
    </row>
    <row r="13" spans="1:13">
      <c r="A13" s="42">
        <f t="shared" si="2"/>
        <v>9</v>
      </c>
      <c r="B13" s="9"/>
      <c r="C13" s="9"/>
      <c r="D13" s="9"/>
      <c r="E13" s="9"/>
      <c r="F13" s="9"/>
      <c r="G13" s="9"/>
      <c r="H13" s="9"/>
      <c r="I13" s="10"/>
      <c r="J13" s="10">
        <f t="shared" si="0"/>
        <v>0</v>
      </c>
      <c r="K13" s="10"/>
      <c r="L13" s="10"/>
      <c r="M13" s="10">
        <f t="shared" si="1"/>
        <v>0</v>
      </c>
    </row>
    <row r="14" spans="1:13">
      <c r="A14" s="42">
        <f t="shared" si="2"/>
        <v>10</v>
      </c>
      <c r="B14" s="9"/>
      <c r="C14" s="9"/>
      <c r="D14" s="9"/>
      <c r="E14" s="9"/>
      <c r="F14" s="9"/>
      <c r="G14" s="9"/>
      <c r="H14" s="9"/>
      <c r="I14" s="10"/>
      <c r="J14" s="10">
        <f t="shared" si="0"/>
        <v>0</v>
      </c>
      <c r="K14" s="10"/>
      <c r="L14" s="10"/>
      <c r="M14" s="10">
        <f t="shared" si="1"/>
        <v>0</v>
      </c>
    </row>
    <row r="15" spans="1:13">
      <c r="A15" s="42">
        <f t="shared" si="2"/>
        <v>11</v>
      </c>
      <c r="B15" s="9"/>
      <c r="C15" s="9"/>
      <c r="D15" s="9"/>
      <c r="E15" s="9"/>
      <c r="F15" s="9"/>
      <c r="G15" s="9"/>
      <c r="H15" s="9"/>
      <c r="I15" s="10"/>
      <c r="J15" s="10">
        <f t="shared" si="0"/>
        <v>0</v>
      </c>
      <c r="K15" s="10"/>
      <c r="L15" s="10"/>
      <c r="M15" s="10">
        <f t="shared" si="1"/>
        <v>0</v>
      </c>
    </row>
    <row r="16" spans="1:13">
      <c r="A16" s="42">
        <f t="shared" si="2"/>
        <v>12</v>
      </c>
      <c r="B16" s="9"/>
      <c r="C16" s="9"/>
      <c r="D16" s="9"/>
      <c r="E16" s="9"/>
      <c r="F16" s="9"/>
      <c r="G16" s="9"/>
      <c r="H16" s="9"/>
      <c r="I16" s="10"/>
      <c r="J16" s="10">
        <f t="shared" si="0"/>
        <v>0</v>
      </c>
      <c r="K16" s="10"/>
      <c r="L16" s="10"/>
      <c r="M16" s="10">
        <f t="shared" si="1"/>
        <v>0</v>
      </c>
    </row>
    <row r="17" spans="1:13">
      <c r="A17" s="42">
        <f t="shared" si="2"/>
        <v>13</v>
      </c>
      <c r="B17" s="9"/>
      <c r="C17" s="9"/>
      <c r="D17" s="9"/>
      <c r="E17" s="9"/>
      <c r="F17" s="9"/>
      <c r="G17" s="9"/>
      <c r="H17" s="9"/>
      <c r="I17" s="10"/>
      <c r="J17" s="10">
        <f t="shared" si="0"/>
        <v>0</v>
      </c>
      <c r="K17" s="10"/>
      <c r="L17" s="10"/>
      <c r="M17" s="10">
        <f t="shared" si="1"/>
        <v>0</v>
      </c>
    </row>
    <row r="18" spans="1:13">
      <c r="A18" s="42">
        <f t="shared" si="2"/>
        <v>14</v>
      </c>
      <c r="B18" s="9"/>
      <c r="C18" s="9"/>
      <c r="D18" s="9"/>
      <c r="E18" s="9"/>
      <c r="F18" s="9"/>
      <c r="G18" s="9"/>
      <c r="H18" s="9"/>
      <c r="I18" s="10"/>
      <c r="J18" s="10">
        <f t="shared" si="0"/>
        <v>0</v>
      </c>
      <c r="K18" s="10"/>
      <c r="L18" s="10"/>
      <c r="M18" s="10">
        <f t="shared" si="1"/>
        <v>0</v>
      </c>
    </row>
    <row r="19" spans="1:13">
      <c r="A19" s="42">
        <f t="shared" si="2"/>
        <v>15</v>
      </c>
      <c r="B19" s="9"/>
      <c r="C19" s="9"/>
      <c r="D19" s="9"/>
      <c r="E19" s="9"/>
      <c r="F19" s="9"/>
      <c r="G19" s="9"/>
      <c r="H19" s="9"/>
      <c r="I19" s="10"/>
      <c r="J19" s="10">
        <f t="shared" si="0"/>
        <v>0</v>
      </c>
      <c r="K19" s="10"/>
      <c r="L19" s="10"/>
      <c r="M19" s="10">
        <f t="shared" si="1"/>
        <v>0</v>
      </c>
    </row>
    <row r="20" spans="1:13">
      <c r="A20" s="42">
        <f t="shared" si="2"/>
        <v>16</v>
      </c>
      <c r="B20" s="9"/>
      <c r="C20" s="9"/>
      <c r="D20" s="9"/>
      <c r="E20" s="9"/>
      <c r="F20" s="9"/>
      <c r="G20" s="9"/>
      <c r="H20" s="9"/>
      <c r="I20" s="10"/>
      <c r="J20" s="10">
        <f t="shared" si="0"/>
        <v>0</v>
      </c>
      <c r="K20" s="10"/>
      <c r="L20" s="10"/>
      <c r="M20" s="10">
        <f t="shared" si="1"/>
        <v>0</v>
      </c>
    </row>
    <row r="21" spans="1:13">
      <c r="A21" s="42">
        <f t="shared" si="2"/>
        <v>17</v>
      </c>
      <c r="B21" s="9"/>
      <c r="C21" s="9"/>
      <c r="D21" s="9"/>
      <c r="E21" s="9"/>
      <c r="F21" s="9"/>
      <c r="G21" s="9"/>
      <c r="H21" s="9"/>
      <c r="I21" s="10"/>
      <c r="J21" s="10">
        <f t="shared" si="0"/>
        <v>0</v>
      </c>
      <c r="K21" s="10"/>
      <c r="L21" s="10"/>
      <c r="M21" s="10">
        <f t="shared" si="1"/>
        <v>0</v>
      </c>
    </row>
    <row r="22" spans="1:13">
      <c r="A22" s="42">
        <f t="shared" si="2"/>
        <v>18</v>
      </c>
      <c r="B22" s="9"/>
      <c r="C22" s="9"/>
      <c r="D22" s="9"/>
      <c r="E22" s="9"/>
      <c r="F22" s="9"/>
      <c r="G22" s="9"/>
      <c r="H22" s="9"/>
      <c r="I22" s="10"/>
      <c r="J22" s="10">
        <f t="shared" si="0"/>
        <v>0</v>
      </c>
      <c r="K22" s="10"/>
      <c r="L22" s="10"/>
      <c r="M22" s="10">
        <f t="shared" si="1"/>
        <v>0</v>
      </c>
    </row>
    <row r="23" spans="1:13">
      <c r="A23" s="42">
        <f t="shared" si="2"/>
        <v>19</v>
      </c>
      <c r="B23" s="9"/>
      <c r="C23" s="9"/>
      <c r="D23" s="9"/>
      <c r="E23" s="9"/>
      <c r="F23" s="9"/>
      <c r="G23" s="9"/>
      <c r="H23" s="9"/>
      <c r="I23" s="10"/>
      <c r="J23" s="10">
        <f t="shared" si="0"/>
        <v>0</v>
      </c>
      <c r="K23" s="10"/>
      <c r="L23" s="10"/>
      <c r="M23" s="10">
        <f t="shared" si="1"/>
        <v>0</v>
      </c>
    </row>
    <row r="24" spans="1:13">
      <c r="A24" s="42">
        <f t="shared" si="2"/>
        <v>20</v>
      </c>
      <c r="B24" s="9"/>
      <c r="C24" s="9"/>
      <c r="D24" s="9"/>
      <c r="E24" s="9"/>
      <c r="F24" s="9"/>
      <c r="G24" s="9"/>
      <c r="H24" s="9"/>
      <c r="I24" s="10"/>
      <c r="J24" s="10">
        <f t="shared" si="0"/>
        <v>0</v>
      </c>
      <c r="K24" s="10"/>
      <c r="L24" s="10"/>
      <c r="M24" s="10">
        <f t="shared" si="1"/>
        <v>0</v>
      </c>
    </row>
    <row r="25" spans="1:13">
      <c r="A25" s="42">
        <f t="shared" si="2"/>
        <v>21</v>
      </c>
      <c r="B25" s="9"/>
      <c r="C25" s="9"/>
      <c r="D25" s="9"/>
      <c r="E25" s="9"/>
      <c r="F25" s="9"/>
      <c r="G25" s="9"/>
      <c r="H25" s="9"/>
      <c r="I25" s="10"/>
      <c r="J25" s="10">
        <f t="shared" si="0"/>
        <v>0</v>
      </c>
      <c r="K25" s="10"/>
      <c r="L25" s="10"/>
      <c r="M25" s="10">
        <f t="shared" si="1"/>
        <v>0</v>
      </c>
    </row>
    <row r="26" spans="1:13">
      <c r="A26" s="42">
        <f t="shared" si="2"/>
        <v>22</v>
      </c>
      <c r="B26" s="9"/>
      <c r="C26" s="9"/>
      <c r="D26" s="9"/>
      <c r="E26" s="9"/>
      <c r="F26" s="9"/>
      <c r="G26" s="9"/>
      <c r="H26" s="9"/>
      <c r="I26" s="10"/>
      <c r="J26" s="10">
        <f t="shared" si="0"/>
        <v>0</v>
      </c>
      <c r="K26" s="10"/>
      <c r="L26" s="10"/>
      <c r="M26" s="10">
        <f t="shared" si="1"/>
        <v>0</v>
      </c>
    </row>
    <row r="27" spans="1:13">
      <c r="A27" s="42">
        <f t="shared" si="2"/>
        <v>23</v>
      </c>
      <c r="B27" s="9"/>
      <c r="C27" s="9"/>
      <c r="D27" s="9"/>
      <c r="E27" s="9"/>
      <c r="F27" s="9"/>
      <c r="G27" s="9"/>
      <c r="H27" s="9"/>
      <c r="I27" s="10"/>
      <c r="J27" s="10">
        <f t="shared" si="0"/>
        <v>0</v>
      </c>
      <c r="K27" s="10"/>
      <c r="L27" s="10"/>
      <c r="M27" s="10">
        <f t="shared" si="1"/>
        <v>0</v>
      </c>
    </row>
    <row r="28" spans="1:13">
      <c r="A28" s="42">
        <f t="shared" si="2"/>
        <v>24</v>
      </c>
      <c r="B28" s="9"/>
      <c r="C28" s="9"/>
      <c r="D28" s="9"/>
      <c r="E28" s="9"/>
      <c r="F28" s="9"/>
      <c r="G28" s="9"/>
      <c r="H28" s="9"/>
      <c r="I28" s="10"/>
      <c r="J28" s="10">
        <f t="shared" si="0"/>
        <v>0</v>
      </c>
      <c r="K28" s="10"/>
      <c r="L28" s="10"/>
      <c r="M28" s="10">
        <f t="shared" si="1"/>
        <v>0</v>
      </c>
    </row>
    <row r="29" spans="1:13">
      <c r="A29" s="42">
        <f t="shared" si="2"/>
        <v>25</v>
      </c>
      <c r="B29" s="9"/>
      <c r="C29" s="9"/>
      <c r="D29" s="9"/>
      <c r="E29" s="9"/>
      <c r="F29" s="9"/>
      <c r="G29" s="9"/>
      <c r="H29" s="9"/>
      <c r="I29" s="10"/>
      <c r="J29" s="10">
        <f t="shared" si="0"/>
        <v>0</v>
      </c>
      <c r="K29" s="10"/>
      <c r="L29" s="10"/>
      <c r="M29" s="10">
        <f t="shared" si="1"/>
        <v>0</v>
      </c>
    </row>
    <row r="30" spans="1:13">
      <c r="A30" s="42">
        <f t="shared" si="2"/>
        <v>26</v>
      </c>
      <c r="B30" s="9"/>
      <c r="C30" s="9"/>
      <c r="D30" s="9"/>
      <c r="E30" s="9"/>
      <c r="F30" s="9"/>
      <c r="G30" s="9"/>
      <c r="H30" s="9"/>
      <c r="I30" s="10"/>
      <c r="J30" s="10">
        <f t="shared" si="0"/>
        <v>0</v>
      </c>
      <c r="K30" s="10"/>
      <c r="L30" s="10"/>
      <c r="M30" s="10">
        <f t="shared" si="1"/>
        <v>0</v>
      </c>
    </row>
    <row r="31" spans="1:13">
      <c r="A31" s="42">
        <f t="shared" si="2"/>
        <v>27</v>
      </c>
      <c r="B31" s="9"/>
      <c r="C31" s="9"/>
      <c r="D31" s="9"/>
      <c r="E31" s="9"/>
      <c r="F31" s="9"/>
      <c r="G31" s="9"/>
      <c r="H31" s="9"/>
      <c r="I31" s="10"/>
      <c r="J31" s="10">
        <f t="shared" si="0"/>
        <v>0</v>
      </c>
      <c r="K31" s="10"/>
      <c r="L31" s="10"/>
      <c r="M31" s="10">
        <f t="shared" si="1"/>
        <v>0</v>
      </c>
    </row>
    <row r="32" spans="1:13">
      <c r="A32" s="42">
        <f t="shared" si="2"/>
        <v>28</v>
      </c>
      <c r="B32" s="9"/>
      <c r="C32" s="9"/>
      <c r="D32" s="9"/>
      <c r="E32" s="9"/>
      <c r="F32" s="9"/>
      <c r="G32" s="9"/>
      <c r="H32" s="9"/>
      <c r="I32" s="10"/>
      <c r="J32" s="10">
        <f t="shared" si="0"/>
        <v>0</v>
      </c>
      <c r="K32" s="10"/>
      <c r="L32" s="10"/>
      <c r="M32" s="10">
        <f t="shared" si="1"/>
        <v>0</v>
      </c>
    </row>
    <row r="33" spans="1:13">
      <c r="A33" s="42">
        <f t="shared" si="2"/>
        <v>29</v>
      </c>
      <c r="B33" s="9"/>
      <c r="C33" s="9"/>
      <c r="D33" s="9"/>
      <c r="E33" s="9"/>
      <c r="F33" s="9"/>
      <c r="G33" s="9"/>
      <c r="H33" s="9"/>
      <c r="I33" s="10"/>
      <c r="J33" s="10">
        <f t="shared" si="0"/>
        <v>0</v>
      </c>
      <c r="K33" s="10"/>
      <c r="L33" s="10"/>
      <c r="M33" s="10">
        <f t="shared" si="1"/>
        <v>0</v>
      </c>
    </row>
    <row r="34" spans="1:13">
      <c r="A34" s="42">
        <f t="shared" si="2"/>
        <v>30</v>
      </c>
      <c r="B34" s="9"/>
      <c r="C34" s="9"/>
      <c r="D34" s="9"/>
      <c r="E34" s="9"/>
      <c r="F34" s="9"/>
      <c r="G34" s="9"/>
      <c r="H34" s="9"/>
      <c r="I34" s="10"/>
      <c r="J34" s="10">
        <f t="shared" si="0"/>
        <v>0</v>
      </c>
      <c r="K34" s="10"/>
      <c r="L34" s="10"/>
      <c r="M34" s="10">
        <f t="shared" si="1"/>
        <v>0</v>
      </c>
    </row>
    <row r="35" spans="1:13">
      <c r="A35" s="42">
        <f t="shared" si="2"/>
        <v>31</v>
      </c>
      <c r="B35" s="32"/>
      <c r="C35" s="32"/>
      <c r="D35" s="32"/>
      <c r="E35" s="32"/>
      <c r="F35" s="32"/>
      <c r="G35" s="32"/>
      <c r="H35" s="32"/>
      <c r="I35" s="10"/>
      <c r="J35" s="10">
        <f t="shared" si="0"/>
        <v>0</v>
      </c>
      <c r="K35" s="10"/>
      <c r="L35" s="10"/>
      <c r="M35" s="10">
        <f t="shared" si="1"/>
        <v>0</v>
      </c>
    </row>
    <row r="36" spans="1:13">
      <c r="A36" s="42">
        <f t="shared" si="2"/>
        <v>32</v>
      </c>
      <c r="B36" s="32"/>
      <c r="C36" s="32"/>
      <c r="D36" s="32"/>
      <c r="E36" s="32"/>
      <c r="F36" s="32"/>
      <c r="G36" s="32"/>
      <c r="H36" s="32"/>
      <c r="I36" s="10"/>
      <c r="J36" s="10">
        <f t="shared" si="0"/>
        <v>0</v>
      </c>
      <c r="K36" s="10"/>
      <c r="L36" s="10"/>
      <c r="M36" s="10">
        <f t="shared" si="1"/>
        <v>0</v>
      </c>
    </row>
    <row r="37" spans="1:13">
      <c r="A37" s="42">
        <f t="shared" si="2"/>
        <v>33</v>
      </c>
      <c r="B37" s="32"/>
      <c r="C37" s="32"/>
      <c r="D37" s="32"/>
      <c r="E37" s="32"/>
      <c r="F37" s="32"/>
      <c r="G37" s="32"/>
      <c r="H37" s="32"/>
      <c r="I37" s="10"/>
      <c r="J37" s="10">
        <f t="shared" si="0"/>
        <v>0</v>
      </c>
      <c r="K37" s="10"/>
      <c r="L37" s="10"/>
      <c r="M37" s="10">
        <f t="shared" si="1"/>
        <v>0</v>
      </c>
    </row>
    <row r="38" spans="1:13">
      <c r="A38" s="42">
        <f t="shared" si="2"/>
        <v>34</v>
      </c>
      <c r="B38" s="32"/>
      <c r="C38" s="32"/>
      <c r="D38" s="32"/>
      <c r="E38" s="32"/>
      <c r="F38" s="32"/>
      <c r="G38" s="32"/>
      <c r="H38" s="32"/>
      <c r="I38" s="10"/>
      <c r="J38" s="10">
        <f t="shared" si="0"/>
        <v>0</v>
      </c>
      <c r="K38" s="10"/>
      <c r="L38" s="10"/>
      <c r="M38" s="10">
        <f t="shared" si="1"/>
        <v>0</v>
      </c>
    </row>
    <row r="39" spans="1:13">
      <c r="A39" s="42">
        <f t="shared" si="2"/>
        <v>35</v>
      </c>
      <c r="B39" s="32"/>
      <c r="C39" s="32"/>
      <c r="D39" s="32"/>
      <c r="E39" s="32"/>
      <c r="F39" s="32"/>
      <c r="G39" s="32"/>
      <c r="H39" s="32"/>
      <c r="I39" s="10"/>
      <c r="J39" s="10">
        <f t="shared" si="0"/>
        <v>0</v>
      </c>
      <c r="K39" s="10"/>
      <c r="L39" s="10"/>
      <c r="M39" s="10">
        <f t="shared" si="1"/>
        <v>0</v>
      </c>
    </row>
    <row r="40" spans="1:13">
      <c r="A40" s="42">
        <f t="shared" si="2"/>
        <v>36</v>
      </c>
      <c r="B40" s="32"/>
      <c r="C40" s="32"/>
      <c r="D40" s="32"/>
      <c r="E40" s="32"/>
      <c r="F40" s="32"/>
      <c r="G40" s="32"/>
      <c r="H40" s="32"/>
      <c r="I40" s="10"/>
      <c r="J40" s="10">
        <f t="shared" si="0"/>
        <v>0</v>
      </c>
      <c r="K40" s="10"/>
      <c r="L40" s="10"/>
      <c r="M40" s="10">
        <f t="shared" si="1"/>
        <v>0</v>
      </c>
    </row>
    <row r="41" spans="1:13">
      <c r="A41" s="42">
        <f t="shared" si="2"/>
        <v>37</v>
      </c>
      <c r="B41" s="32"/>
      <c r="C41" s="32"/>
      <c r="D41" s="32"/>
      <c r="E41" s="32"/>
      <c r="F41" s="32"/>
      <c r="G41" s="32"/>
      <c r="H41" s="32"/>
      <c r="I41" s="10"/>
      <c r="J41" s="10">
        <f t="shared" si="0"/>
        <v>0</v>
      </c>
      <c r="K41" s="10"/>
      <c r="L41" s="10"/>
      <c r="M41" s="10">
        <f t="shared" si="1"/>
        <v>0</v>
      </c>
    </row>
    <row r="42" spans="1:13">
      <c r="A42" s="42">
        <f t="shared" si="2"/>
        <v>38</v>
      </c>
      <c r="B42" s="32"/>
      <c r="C42" s="32"/>
      <c r="D42" s="32"/>
      <c r="E42" s="32"/>
      <c r="F42" s="32"/>
      <c r="G42" s="32"/>
      <c r="H42" s="32"/>
      <c r="I42" s="10"/>
      <c r="J42" s="10">
        <f t="shared" si="0"/>
        <v>0</v>
      </c>
      <c r="K42" s="10"/>
      <c r="L42" s="10"/>
      <c r="M42" s="10">
        <f t="shared" si="1"/>
        <v>0</v>
      </c>
    </row>
    <row r="43" spans="1:13">
      <c r="A43" s="42">
        <f t="shared" si="2"/>
        <v>39</v>
      </c>
      <c r="B43" s="32"/>
      <c r="C43" s="32"/>
      <c r="D43" s="32"/>
      <c r="E43" s="32"/>
      <c r="F43" s="32"/>
      <c r="G43" s="32"/>
      <c r="H43" s="32"/>
      <c r="I43" s="10"/>
      <c r="J43" s="10">
        <f t="shared" si="0"/>
        <v>0</v>
      </c>
      <c r="K43" s="10"/>
      <c r="L43" s="10"/>
      <c r="M43" s="10">
        <f t="shared" si="1"/>
        <v>0</v>
      </c>
    </row>
    <row r="44" spans="1:13">
      <c r="A44" s="42">
        <f t="shared" si="2"/>
        <v>40</v>
      </c>
      <c r="B44" s="32"/>
      <c r="C44" s="32"/>
      <c r="D44" s="32"/>
      <c r="E44" s="32"/>
      <c r="F44" s="32"/>
      <c r="G44" s="32"/>
      <c r="H44" s="32"/>
      <c r="I44" s="10"/>
      <c r="J44" s="10">
        <f t="shared" si="0"/>
        <v>0</v>
      </c>
      <c r="K44" s="10"/>
      <c r="L44" s="10"/>
      <c r="M44" s="10">
        <f t="shared" si="1"/>
        <v>0</v>
      </c>
    </row>
    <row r="45" spans="1:13">
      <c r="A45" s="42">
        <f t="shared" si="2"/>
        <v>41</v>
      </c>
      <c r="B45" s="32"/>
      <c r="C45" s="32"/>
      <c r="D45" s="32"/>
      <c r="E45" s="32"/>
      <c r="F45" s="32"/>
      <c r="G45" s="32"/>
      <c r="H45" s="32"/>
      <c r="I45" s="10"/>
      <c r="J45" s="10">
        <f t="shared" si="0"/>
        <v>0</v>
      </c>
      <c r="K45" s="10"/>
      <c r="L45" s="10"/>
      <c r="M45" s="10">
        <f t="shared" si="1"/>
        <v>0</v>
      </c>
    </row>
    <row r="46" spans="1:13">
      <c r="A46" s="42">
        <f t="shared" si="2"/>
        <v>42</v>
      </c>
      <c r="B46" s="32"/>
      <c r="C46" s="32"/>
      <c r="D46" s="32"/>
      <c r="E46" s="32"/>
      <c r="F46" s="32"/>
      <c r="G46" s="32"/>
      <c r="H46" s="32"/>
      <c r="I46" s="10"/>
      <c r="J46" s="10">
        <f t="shared" si="0"/>
        <v>0</v>
      </c>
      <c r="K46" s="10"/>
      <c r="L46" s="10"/>
      <c r="M46" s="10">
        <f t="shared" si="1"/>
        <v>0</v>
      </c>
    </row>
    <row r="47" spans="1:13">
      <c r="A47" s="42">
        <f t="shared" si="2"/>
        <v>43</v>
      </c>
      <c r="B47" s="32"/>
      <c r="C47" s="32"/>
      <c r="D47" s="32"/>
      <c r="E47" s="32"/>
      <c r="F47" s="32"/>
      <c r="G47" s="32"/>
      <c r="H47" s="32"/>
      <c r="I47" s="10"/>
      <c r="J47" s="10">
        <f t="shared" si="0"/>
        <v>0</v>
      </c>
      <c r="K47" s="10"/>
      <c r="L47" s="10"/>
      <c r="M47" s="10">
        <f t="shared" si="1"/>
        <v>0</v>
      </c>
    </row>
    <row r="48" spans="1:13">
      <c r="A48" s="42">
        <f t="shared" si="2"/>
        <v>44</v>
      </c>
      <c r="B48" s="32"/>
      <c r="C48" s="32"/>
      <c r="D48" s="32"/>
      <c r="E48" s="32"/>
      <c r="F48" s="32"/>
      <c r="G48" s="32"/>
      <c r="H48" s="32"/>
      <c r="I48" s="10"/>
      <c r="J48" s="10">
        <f t="shared" si="0"/>
        <v>0</v>
      </c>
      <c r="K48" s="10"/>
      <c r="L48" s="10"/>
      <c r="M48" s="10">
        <f t="shared" si="1"/>
        <v>0</v>
      </c>
    </row>
    <row r="49" spans="1:13">
      <c r="A49" s="42">
        <f t="shared" si="2"/>
        <v>45</v>
      </c>
      <c r="B49" s="32"/>
      <c r="C49" s="32"/>
      <c r="D49" s="32"/>
      <c r="E49" s="32"/>
      <c r="F49" s="32"/>
      <c r="G49" s="32"/>
      <c r="H49" s="32"/>
      <c r="I49" s="10"/>
      <c r="J49" s="10">
        <f t="shared" si="0"/>
        <v>0</v>
      </c>
      <c r="K49" s="10"/>
      <c r="L49" s="10"/>
      <c r="M49" s="10">
        <f t="shared" si="1"/>
        <v>0</v>
      </c>
    </row>
    <row r="50" spans="1:13">
      <c r="A50" s="42">
        <f t="shared" si="2"/>
        <v>46</v>
      </c>
      <c r="B50" s="32"/>
      <c r="C50" s="32"/>
      <c r="D50" s="32"/>
      <c r="E50" s="32"/>
      <c r="F50" s="32"/>
      <c r="G50" s="32"/>
      <c r="H50" s="32"/>
      <c r="I50" s="10"/>
      <c r="J50" s="10">
        <f t="shared" si="0"/>
        <v>0</v>
      </c>
      <c r="K50" s="10"/>
      <c r="L50" s="10"/>
      <c r="M50" s="10">
        <f t="shared" si="1"/>
        <v>0</v>
      </c>
    </row>
    <row r="51" spans="1:13">
      <c r="A51" s="42">
        <f t="shared" si="2"/>
        <v>47</v>
      </c>
      <c r="B51" s="32"/>
      <c r="C51" s="32"/>
      <c r="D51" s="32"/>
      <c r="E51" s="32"/>
      <c r="F51" s="32"/>
      <c r="G51" s="32"/>
      <c r="H51" s="32"/>
      <c r="I51" s="10"/>
      <c r="J51" s="10">
        <f t="shared" si="0"/>
        <v>0</v>
      </c>
      <c r="K51" s="10"/>
      <c r="L51" s="10"/>
      <c r="M51" s="10">
        <f t="shared" si="1"/>
        <v>0</v>
      </c>
    </row>
    <row r="52" spans="1:13">
      <c r="A52" s="42">
        <f t="shared" si="2"/>
        <v>48</v>
      </c>
      <c r="B52" s="32"/>
      <c r="C52" s="32"/>
      <c r="D52" s="32"/>
      <c r="E52" s="32"/>
      <c r="F52" s="32"/>
      <c r="G52" s="32"/>
      <c r="H52" s="32"/>
      <c r="I52" s="10"/>
      <c r="J52" s="10">
        <f t="shared" si="0"/>
        <v>0</v>
      </c>
      <c r="K52" s="10"/>
      <c r="L52" s="10"/>
      <c r="M52" s="10">
        <f t="shared" si="1"/>
        <v>0</v>
      </c>
    </row>
    <row r="53" spans="1:13">
      <c r="A53" s="42">
        <f t="shared" si="2"/>
        <v>49</v>
      </c>
      <c r="B53" s="32"/>
      <c r="C53" s="32"/>
      <c r="D53" s="32"/>
      <c r="E53" s="32"/>
      <c r="F53" s="32"/>
      <c r="G53" s="32"/>
      <c r="H53" s="32"/>
      <c r="I53" s="10"/>
      <c r="J53" s="10">
        <f t="shared" si="0"/>
        <v>0</v>
      </c>
      <c r="K53" s="10"/>
      <c r="L53" s="10"/>
      <c r="M53" s="10">
        <f t="shared" si="1"/>
        <v>0</v>
      </c>
    </row>
    <row r="54" spans="1:13">
      <c r="A54" s="42">
        <f t="shared" si="2"/>
        <v>50</v>
      </c>
      <c r="B54" s="32"/>
      <c r="C54" s="32"/>
      <c r="D54" s="32"/>
      <c r="E54" s="32"/>
      <c r="F54" s="32"/>
      <c r="G54" s="32"/>
      <c r="H54" s="32"/>
      <c r="I54" s="10"/>
      <c r="J54" s="10">
        <f t="shared" si="0"/>
        <v>0</v>
      </c>
      <c r="K54" s="10"/>
      <c r="L54" s="10"/>
      <c r="M54" s="10">
        <f t="shared" si="1"/>
        <v>0</v>
      </c>
    </row>
  </sheetData>
  <mergeCells count="10">
    <mergeCell ref="A1:E1"/>
    <mergeCell ref="I3:M3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85"/>
  <sheetViews>
    <sheetView tabSelected="1" topLeftCell="A58" workbookViewId="0">
      <selection activeCell="E87" sqref="E87"/>
    </sheetView>
  </sheetViews>
  <sheetFormatPr defaultColWidth="12.5714285714286" defaultRowHeight="12.75" customHeight="1"/>
  <cols>
    <col min="1" max="1" width="7" customWidth="1"/>
    <col min="2" max="3" width="18" customWidth="1"/>
    <col min="4" max="4" width="4.28571428571429" customWidth="1"/>
    <col min="5" max="5" width="22.4285714285714" customWidth="1"/>
    <col min="6" max="7" width="18" customWidth="1"/>
    <col min="8" max="8" width="37.2857142857143" customWidth="1"/>
    <col min="9" max="13" width="9" customWidth="1"/>
  </cols>
  <sheetData>
    <row r="1" spans="1:13">
      <c r="A1" s="2" t="str">
        <f>HYPERLINK("https://www.shd.org.rs/takmicenja/srednje-skole/propozicije-i-formulari/","На основу Пропозиција такмичења Српског хемијског друштва објављених на сајту СХД у следећи ранг такмичења пласирали су се следећи такмичари у наведеним категоријама")</f>
        <v>На основу Пропозиција такмичења Српског хемијског друштва објављених на сајту СХД у следећи ранг такмичења пласирали су се следећи такмичари у наведеним категоријама</v>
      </c>
    </row>
    <row r="3" spans="1:13">
      <c r="A3" s="3" t="s">
        <v>40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customHeight="1" spans="1:13">
      <c r="A4" s="5" t="s">
        <v>87</v>
      </c>
      <c r="B4" s="5" t="s">
        <v>43</v>
      </c>
      <c r="C4" s="5" t="s">
        <v>44</v>
      </c>
      <c r="D4" s="5" t="s">
        <v>45</v>
      </c>
      <c r="E4" s="5" t="s">
        <v>46</v>
      </c>
      <c r="F4" s="5" t="s">
        <v>15</v>
      </c>
      <c r="G4" s="5" t="s">
        <v>47</v>
      </c>
      <c r="H4" s="5" t="s">
        <v>48</v>
      </c>
      <c r="I4" s="5" t="s">
        <v>49</v>
      </c>
      <c r="J4" s="6"/>
      <c r="K4" s="6"/>
      <c r="L4" s="6"/>
      <c r="M4" s="6"/>
    </row>
    <row r="5" ht="38.25" customHeight="1" spans="1:13">
      <c r="A5" s="6"/>
      <c r="B5" s="6"/>
      <c r="C5" s="6"/>
      <c r="D5" s="6"/>
      <c r="E5" s="6"/>
      <c r="F5" s="6"/>
      <c r="G5" s="6"/>
      <c r="H5" s="6"/>
      <c r="I5" s="5" t="s">
        <v>50</v>
      </c>
      <c r="J5" s="5" t="s">
        <v>51</v>
      </c>
      <c r="K5" s="5" t="s">
        <v>52</v>
      </c>
      <c r="L5" s="5" t="s">
        <v>53</v>
      </c>
      <c r="M5" s="5" t="s">
        <v>54</v>
      </c>
    </row>
    <row r="6" spans="1:13">
      <c r="A6" s="7">
        <v>1</v>
      </c>
      <c r="B6" s="8" t="s">
        <v>55</v>
      </c>
      <c r="C6" s="9" t="s">
        <v>56</v>
      </c>
      <c r="D6" s="9">
        <v>1</v>
      </c>
      <c r="E6" s="8" t="s">
        <v>57</v>
      </c>
      <c r="F6" s="9" t="s">
        <v>58</v>
      </c>
      <c r="G6" s="9" t="s">
        <v>58</v>
      </c>
      <c r="H6" s="9" t="s">
        <v>59</v>
      </c>
      <c r="I6" s="10">
        <v>26.75</v>
      </c>
      <c r="J6" s="10">
        <v>70</v>
      </c>
      <c r="K6" s="10">
        <v>5</v>
      </c>
      <c r="L6" s="10">
        <v>0</v>
      </c>
      <c r="M6" s="10">
        <f t="shared" ref="M6:M9" si="0">J6+K6+L6</f>
        <v>75</v>
      </c>
    </row>
    <row r="7" customHeight="1" spans="1:13">
      <c r="A7" s="7">
        <v>2</v>
      </c>
      <c r="B7" s="9" t="s">
        <v>60</v>
      </c>
      <c r="C7" s="9" t="s">
        <v>61</v>
      </c>
      <c r="D7" s="9">
        <v>1</v>
      </c>
      <c r="E7" s="9" t="s">
        <v>57</v>
      </c>
      <c r="F7" s="9" t="s">
        <v>58</v>
      </c>
      <c r="G7" s="9" t="s">
        <v>58</v>
      </c>
      <c r="H7" s="9" t="s">
        <v>59</v>
      </c>
      <c r="I7" s="10">
        <v>21.75</v>
      </c>
      <c r="J7" s="10">
        <v>56.9</v>
      </c>
      <c r="K7" s="10">
        <v>0</v>
      </c>
      <c r="L7" s="10">
        <v>0</v>
      </c>
      <c r="M7" s="10">
        <f t="shared" si="0"/>
        <v>56.9</v>
      </c>
    </row>
    <row r="8" customHeight="1" spans="1:13">
      <c r="A8" s="7">
        <v>3</v>
      </c>
      <c r="B8" s="9" t="s">
        <v>62</v>
      </c>
      <c r="C8" s="9" t="s">
        <v>63</v>
      </c>
      <c r="D8" s="9">
        <v>1</v>
      </c>
      <c r="E8" s="9" t="s">
        <v>64</v>
      </c>
      <c r="F8" s="9" t="s">
        <v>5</v>
      </c>
      <c r="G8" s="9" t="s">
        <v>65</v>
      </c>
      <c r="H8" s="9" t="s">
        <v>35</v>
      </c>
      <c r="I8" s="10">
        <v>15.75</v>
      </c>
      <c r="J8" s="10">
        <v>41.2</v>
      </c>
      <c r="K8" s="10">
        <v>11.5</v>
      </c>
      <c r="L8" s="10">
        <v>2.5</v>
      </c>
      <c r="M8" s="10">
        <f t="shared" si="0"/>
        <v>55.2</v>
      </c>
    </row>
    <row r="9" customHeight="1" spans="1:13">
      <c r="A9" s="7">
        <v>4</v>
      </c>
      <c r="B9" s="11" t="s">
        <v>66</v>
      </c>
      <c r="C9" s="11" t="s">
        <v>67</v>
      </c>
      <c r="D9" s="11">
        <v>1</v>
      </c>
      <c r="E9" s="11" t="s">
        <v>64</v>
      </c>
      <c r="F9" s="11" t="s">
        <v>5</v>
      </c>
      <c r="G9" s="11" t="s">
        <v>65</v>
      </c>
      <c r="H9" s="11" t="s">
        <v>68</v>
      </c>
      <c r="I9" s="12">
        <v>18</v>
      </c>
      <c r="J9" s="12">
        <v>47.1</v>
      </c>
      <c r="K9" s="12">
        <v>5</v>
      </c>
      <c r="L9" s="12">
        <v>0</v>
      </c>
      <c r="M9" s="12">
        <f t="shared" si="0"/>
        <v>52.1</v>
      </c>
    </row>
    <row r="17" spans="1:13">
      <c r="A17" s="3" t="s">
        <v>86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customHeight="1" spans="1:13">
      <c r="A18" s="5" t="s">
        <v>87</v>
      </c>
      <c r="B18" s="5" t="s">
        <v>43</v>
      </c>
      <c r="C18" s="5" t="s">
        <v>44</v>
      </c>
      <c r="D18" s="5" t="s">
        <v>45</v>
      </c>
      <c r="E18" s="5" t="s">
        <v>46</v>
      </c>
      <c r="F18" s="5" t="s">
        <v>15</v>
      </c>
      <c r="G18" s="5" t="s">
        <v>47</v>
      </c>
      <c r="H18" s="5" t="s">
        <v>48</v>
      </c>
      <c r="I18" s="5" t="s">
        <v>49</v>
      </c>
      <c r="J18" s="6"/>
      <c r="K18" s="6"/>
      <c r="L18" s="6"/>
      <c r="M18" s="6"/>
    </row>
    <row r="19" ht="38.25" customHeight="1" spans="1:13">
      <c r="A19" s="6"/>
      <c r="B19" s="6"/>
      <c r="C19" s="6"/>
      <c r="D19" s="6"/>
      <c r="E19" s="6"/>
      <c r="F19" s="6"/>
      <c r="G19" s="6"/>
      <c r="H19" s="6"/>
      <c r="I19" s="5" t="s">
        <v>50</v>
      </c>
      <c r="J19" s="5" t="s">
        <v>51</v>
      </c>
      <c r="K19" s="5" t="s">
        <v>52</v>
      </c>
      <c r="L19" s="5" t="s">
        <v>53</v>
      </c>
      <c r="M19" s="5" t="s">
        <v>54</v>
      </c>
    </row>
    <row r="20" ht="25.5" spans="1:13">
      <c r="A20" s="7">
        <v>1</v>
      </c>
      <c r="B20" s="13" t="s">
        <v>66</v>
      </c>
      <c r="C20" s="13" t="s">
        <v>88</v>
      </c>
      <c r="D20" s="13">
        <v>2</v>
      </c>
      <c r="E20" s="13" t="s">
        <v>64</v>
      </c>
      <c r="F20" s="13" t="s">
        <v>5</v>
      </c>
      <c r="G20" s="13" t="s">
        <v>65</v>
      </c>
      <c r="H20" s="13" t="s">
        <v>35</v>
      </c>
      <c r="I20" s="10">
        <v>29.5</v>
      </c>
      <c r="J20" s="10">
        <v>70</v>
      </c>
      <c r="K20" s="10">
        <v>15</v>
      </c>
      <c r="L20" s="10">
        <v>15</v>
      </c>
      <c r="M20" s="10">
        <f t="shared" ref="M20:M23" si="1">J20+K20+L20</f>
        <v>100</v>
      </c>
    </row>
    <row r="21" customHeight="1" spans="1:13">
      <c r="A21" s="7">
        <v>2</v>
      </c>
      <c r="B21" s="14" t="s">
        <v>89</v>
      </c>
      <c r="C21" s="14" t="s">
        <v>90</v>
      </c>
      <c r="D21" s="14">
        <v>2</v>
      </c>
      <c r="E21" s="14" t="s">
        <v>91</v>
      </c>
      <c r="F21" s="14" t="s">
        <v>92</v>
      </c>
      <c r="G21" s="14" t="s">
        <v>92</v>
      </c>
      <c r="H21" s="14" t="s">
        <v>93</v>
      </c>
      <c r="I21" s="10">
        <v>5.5</v>
      </c>
      <c r="J21" s="10">
        <v>13.1</v>
      </c>
      <c r="K21" s="10">
        <v>5</v>
      </c>
      <c r="L21" s="10">
        <v>0</v>
      </c>
      <c r="M21" s="10">
        <f t="shared" si="1"/>
        <v>18.1</v>
      </c>
    </row>
    <row r="22" customHeight="1" spans="1:13">
      <c r="A22" s="7">
        <v>3</v>
      </c>
      <c r="B22" s="9" t="s">
        <v>94</v>
      </c>
      <c r="C22" s="9" t="s">
        <v>79</v>
      </c>
      <c r="D22" s="9">
        <v>2</v>
      </c>
      <c r="E22" s="9" t="s">
        <v>91</v>
      </c>
      <c r="F22" s="9" t="s">
        <v>92</v>
      </c>
      <c r="G22" s="9" t="s">
        <v>92</v>
      </c>
      <c r="H22" s="9" t="s">
        <v>93</v>
      </c>
      <c r="I22" s="15">
        <v>0.75</v>
      </c>
      <c r="J22" s="15">
        <v>1.8</v>
      </c>
      <c r="K22" s="15">
        <v>10</v>
      </c>
      <c r="L22" s="15">
        <v>0</v>
      </c>
      <c r="M22" s="15">
        <f t="shared" si="1"/>
        <v>11.8</v>
      </c>
    </row>
    <row r="23" customHeight="1" spans="1:13">
      <c r="A23" s="7">
        <v>4</v>
      </c>
      <c r="B23" s="9" t="s">
        <v>95</v>
      </c>
      <c r="C23" s="9" t="s">
        <v>96</v>
      </c>
      <c r="D23" s="9">
        <v>2</v>
      </c>
      <c r="E23" s="9" t="s">
        <v>91</v>
      </c>
      <c r="F23" s="9" t="s">
        <v>92</v>
      </c>
      <c r="G23" s="9" t="s">
        <v>92</v>
      </c>
      <c r="H23" s="9" t="s">
        <v>93</v>
      </c>
      <c r="I23" s="16">
        <v>1.5</v>
      </c>
      <c r="J23" s="16">
        <v>3.6</v>
      </c>
      <c r="K23" s="16">
        <v>0</v>
      </c>
      <c r="L23" s="16">
        <v>0</v>
      </c>
      <c r="M23" s="16">
        <f t="shared" si="1"/>
        <v>3.6</v>
      </c>
    </row>
    <row r="31" spans="1:13">
      <c r="A31" s="3" t="s">
        <v>97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>
      <c r="A32" s="5" t="s">
        <v>87</v>
      </c>
      <c r="B32" s="5" t="s">
        <v>43</v>
      </c>
      <c r="C32" s="5" t="s">
        <v>44</v>
      </c>
      <c r="D32" s="5" t="s">
        <v>45</v>
      </c>
      <c r="E32" s="5" t="s">
        <v>46</v>
      </c>
      <c r="F32" s="5" t="s">
        <v>15</v>
      </c>
      <c r="G32" s="5" t="s">
        <v>47</v>
      </c>
      <c r="H32" s="5" t="s">
        <v>48</v>
      </c>
      <c r="I32" s="5" t="s">
        <v>49</v>
      </c>
      <c r="J32" s="6"/>
      <c r="K32" s="6"/>
      <c r="L32" s="6"/>
      <c r="M32" s="6"/>
    </row>
    <row r="33" ht="38.25" customHeight="1" spans="1:13">
      <c r="A33" s="6"/>
      <c r="B33" s="6"/>
      <c r="C33" s="6"/>
      <c r="D33" s="6"/>
      <c r="E33" s="6"/>
      <c r="F33" s="6"/>
      <c r="G33" s="6"/>
      <c r="H33" s="6"/>
      <c r="I33" s="5" t="s">
        <v>50</v>
      </c>
      <c r="J33" s="5" t="s">
        <v>51</v>
      </c>
      <c r="K33" s="5" t="s">
        <v>98</v>
      </c>
      <c r="L33" s="5" t="s">
        <v>99</v>
      </c>
      <c r="M33" s="5" t="s">
        <v>54</v>
      </c>
    </row>
    <row r="34" spans="1:13">
      <c r="A34">
        <v>1</v>
      </c>
      <c r="B34" s="9" t="s">
        <v>100</v>
      </c>
      <c r="C34" s="9" t="s">
        <v>101</v>
      </c>
      <c r="D34" s="9">
        <v>2</v>
      </c>
      <c r="E34" s="9" t="s">
        <v>57</v>
      </c>
      <c r="F34" s="9" t="s">
        <v>58</v>
      </c>
      <c r="G34" s="9" t="s">
        <v>58</v>
      </c>
      <c r="H34" s="9" t="s">
        <v>102</v>
      </c>
      <c r="I34" s="10">
        <v>24</v>
      </c>
      <c r="J34" s="10">
        <v>50</v>
      </c>
      <c r="K34" s="10">
        <v>10</v>
      </c>
      <c r="L34" s="10">
        <v>18</v>
      </c>
      <c r="M34" s="10">
        <f>J34+K34+L34</f>
        <v>78</v>
      </c>
    </row>
    <row r="45" spans="1:13">
      <c r="A45" s="3" t="s">
        <v>106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customHeight="1" spans="1:13">
      <c r="A46" s="5" t="s">
        <v>87</v>
      </c>
      <c r="B46" s="5" t="s">
        <v>43</v>
      </c>
      <c r="C46" s="5" t="s">
        <v>44</v>
      </c>
      <c r="D46" s="5" t="s">
        <v>45</v>
      </c>
      <c r="E46" s="5" t="s">
        <v>46</v>
      </c>
      <c r="F46" s="5" t="s">
        <v>15</v>
      </c>
      <c r="G46" s="5" t="s">
        <v>47</v>
      </c>
      <c r="H46" s="5" t="s">
        <v>48</v>
      </c>
      <c r="I46" s="5" t="s">
        <v>49</v>
      </c>
      <c r="J46" s="6"/>
      <c r="K46" s="6"/>
      <c r="L46" s="6"/>
      <c r="M46" s="6"/>
    </row>
    <row r="47" ht="38.25" customHeight="1" spans="1:13">
      <c r="A47" s="6"/>
      <c r="B47" s="6"/>
      <c r="C47" s="6"/>
      <c r="D47" s="6"/>
      <c r="E47" s="6"/>
      <c r="F47" s="6"/>
      <c r="G47" s="6"/>
      <c r="H47" s="6"/>
      <c r="I47" s="5" t="s">
        <v>50</v>
      </c>
      <c r="J47" s="5" t="s">
        <v>51</v>
      </c>
      <c r="K47" s="5" t="s">
        <v>52</v>
      </c>
      <c r="L47" s="5" t="s">
        <v>53</v>
      </c>
      <c r="M47" s="5" t="s">
        <v>54</v>
      </c>
    </row>
    <row r="48" ht="25.5" spans="1:13">
      <c r="A48" s="7">
        <v>1</v>
      </c>
      <c r="B48" s="17" t="s">
        <v>107</v>
      </c>
      <c r="C48" s="17" t="s">
        <v>108</v>
      </c>
      <c r="D48" s="17">
        <v>3</v>
      </c>
      <c r="E48" s="17" t="s">
        <v>109</v>
      </c>
      <c r="F48" s="17" t="s">
        <v>5</v>
      </c>
      <c r="G48" s="17" t="s">
        <v>65</v>
      </c>
      <c r="H48" s="17" t="s">
        <v>110</v>
      </c>
      <c r="I48" s="18">
        <v>35.75</v>
      </c>
      <c r="J48" s="18">
        <v>70</v>
      </c>
      <c r="K48" s="18">
        <v>15</v>
      </c>
      <c r="L48" s="18">
        <v>0</v>
      </c>
      <c r="M48" s="18">
        <f t="shared" ref="M48:M51" si="2">J48+K48+L48</f>
        <v>85</v>
      </c>
    </row>
    <row r="49" customHeight="1" spans="1:13">
      <c r="A49" s="7">
        <v>2</v>
      </c>
      <c r="B49" s="19" t="s">
        <v>111</v>
      </c>
      <c r="C49" s="19" t="s">
        <v>112</v>
      </c>
      <c r="D49" s="19">
        <v>3</v>
      </c>
      <c r="E49" s="9" t="s">
        <v>113</v>
      </c>
      <c r="F49" s="9" t="s">
        <v>5</v>
      </c>
      <c r="G49" s="9" t="s">
        <v>114</v>
      </c>
      <c r="H49" s="9" t="s">
        <v>115</v>
      </c>
      <c r="I49" s="10">
        <v>34.75</v>
      </c>
      <c r="J49" s="10">
        <v>68</v>
      </c>
      <c r="K49" s="10">
        <v>15</v>
      </c>
      <c r="L49" s="10">
        <v>0</v>
      </c>
      <c r="M49" s="10">
        <f t="shared" si="2"/>
        <v>83</v>
      </c>
    </row>
    <row r="50" customHeight="1" spans="1:13">
      <c r="A50" s="7">
        <v>3</v>
      </c>
      <c r="B50" s="9" t="s">
        <v>116</v>
      </c>
      <c r="C50" s="9" t="s">
        <v>117</v>
      </c>
      <c r="D50" s="9">
        <v>4</v>
      </c>
      <c r="E50" s="9" t="s">
        <v>109</v>
      </c>
      <c r="F50" s="9" t="s">
        <v>5</v>
      </c>
      <c r="G50" s="9" t="s">
        <v>65</v>
      </c>
      <c r="H50" s="9" t="s">
        <v>35</v>
      </c>
      <c r="I50" s="20">
        <v>30.25</v>
      </c>
      <c r="J50" s="15">
        <v>59.2</v>
      </c>
      <c r="K50" s="15">
        <v>12.5</v>
      </c>
      <c r="L50" s="15">
        <v>1</v>
      </c>
      <c r="M50" s="15">
        <f t="shared" si="2"/>
        <v>72.7</v>
      </c>
    </row>
    <row r="51" customHeight="1" spans="1:13">
      <c r="A51" s="7">
        <v>4</v>
      </c>
      <c r="B51" s="21" t="s">
        <v>118</v>
      </c>
      <c r="C51" s="21" t="s">
        <v>119</v>
      </c>
      <c r="D51" s="21">
        <v>4</v>
      </c>
      <c r="E51" s="21" t="s">
        <v>109</v>
      </c>
      <c r="F51" s="21" t="s">
        <v>5</v>
      </c>
      <c r="G51" s="21" t="s">
        <v>65</v>
      </c>
      <c r="H51" s="21" t="s">
        <v>35</v>
      </c>
      <c r="I51" s="22">
        <v>21.75</v>
      </c>
      <c r="J51" s="22">
        <v>46.6</v>
      </c>
      <c r="K51" s="22">
        <v>6.5</v>
      </c>
      <c r="L51" s="22">
        <v>2</v>
      </c>
      <c r="M51" s="22">
        <f t="shared" si="2"/>
        <v>55.1</v>
      </c>
    </row>
    <row r="59" spans="1:13">
      <c r="A59" s="3" t="s">
        <v>138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customHeight="1" spans="1:13">
      <c r="A60" s="5" t="s">
        <v>87</v>
      </c>
      <c r="B60" s="5" t="s">
        <v>43</v>
      </c>
      <c r="C60" s="5" t="s">
        <v>44</v>
      </c>
      <c r="D60" s="5" t="s">
        <v>45</v>
      </c>
      <c r="E60" s="5" t="s">
        <v>46</v>
      </c>
      <c r="F60" s="5" t="s">
        <v>15</v>
      </c>
      <c r="G60" s="5" t="s">
        <v>47</v>
      </c>
      <c r="H60" s="5" t="s">
        <v>48</v>
      </c>
      <c r="I60" s="5" t="s">
        <v>49</v>
      </c>
      <c r="J60" s="6"/>
      <c r="K60" s="6"/>
      <c r="L60" s="6"/>
      <c r="M60" s="6"/>
    </row>
    <row r="61" ht="38.25" customHeight="1" spans="1:13">
      <c r="A61" s="6"/>
      <c r="B61" s="6"/>
      <c r="C61" s="6"/>
      <c r="D61" s="6"/>
      <c r="E61" s="6"/>
      <c r="F61" s="6"/>
      <c r="G61" s="6"/>
      <c r="H61" s="6"/>
      <c r="I61" s="5" t="s">
        <v>50</v>
      </c>
      <c r="J61" s="5" t="s">
        <v>51</v>
      </c>
      <c r="K61" s="5" t="s">
        <v>98</v>
      </c>
      <c r="L61" s="5" t="s">
        <v>99</v>
      </c>
      <c r="M61" s="5" t="s">
        <v>54</v>
      </c>
    </row>
    <row r="62" spans="1:13">
      <c r="A62">
        <v>1</v>
      </c>
      <c r="B62" s="23" t="s">
        <v>139</v>
      </c>
      <c r="C62" s="23" t="s">
        <v>101</v>
      </c>
      <c r="D62" s="23">
        <v>3</v>
      </c>
      <c r="E62" s="19" t="s">
        <v>57</v>
      </c>
      <c r="F62" s="19" t="s">
        <v>58</v>
      </c>
      <c r="G62" s="19" t="s">
        <v>58</v>
      </c>
      <c r="H62" s="19" t="s">
        <v>102</v>
      </c>
      <c r="I62" s="10" t="s">
        <v>140</v>
      </c>
      <c r="J62" s="10">
        <v>50</v>
      </c>
      <c r="K62" s="10">
        <v>15</v>
      </c>
      <c r="L62" s="10">
        <v>15</v>
      </c>
      <c r="M62" s="10">
        <f>J62+K62+L62</f>
        <v>80</v>
      </c>
    </row>
    <row r="73" spans="2:12">
      <c r="B73" s="24" t="s">
        <v>141</v>
      </c>
      <c r="C73" s="25" t="s">
        <v>142</v>
      </c>
      <c r="H73" s="26" t="s">
        <v>143</v>
      </c>
    </row>
    <row r="74" spans="2:12">
      <c r="C74" s="27"/>
    </row>
    <row r="75" spans="2:12">
      <c r="L75" s="1" t="s">
        <v>144</v>
      </c>
    </row>
    <row r="76" spans="2:12">
      <c r="B76" s="24" t="s">
        <v>145</v>
      </c>
      <c r="C76" s="25" t="s">
        <v>5</v>
      </c>
      <c r="H76" s="25" t="s">
        <v>35</v>
      </c>
    </row>
    <row r="77" spans="2:12">
      <c r="C77" s="27"/>
      <c r="F77" s="4"/>
      <c r="H77" s="4"/>
    </row>
    <row r="79" spans="2:12">
      <c r="B79" s="1" t="s">
        <v>146</v>
      </c>
      <c r="C79" s="25" t="s">
        <v>147</v>
      </c>
      <c r="D79" s="28"/>
    </row>
    <row r="80" spans="2:12">
      <c r="C80" s="27"/>
      <c r="D80" s="27"/>
    </row>
    <row r="82" spans="2:4">
      <c r="B82" s="24" t="s">
        <v>148</v>
      </c>
      <c r="C82" s="72" t="s">
        <v>149</v>
      </c>
      <c r="D82" s="25"/>
    </row>
    <row r="83" spans="2:4">
      <c r="C83" s="27"/>
      <c r="D83" s="27"/>
    </row>
    <row r="85" spans="2:4">
      <c r="B85" s="24" t="s">
        <v>150</v>
      </c>
      <c r="C85" s="29" t="s">
        <v>151</v>
      </c>
      <c r="D85" s="25"/>
    </row>
  </sheetData>
  <mergeCells count="46">
    <mergeCell ref="A1:M1"/>
    <mergeCell ref="I4:M4"/>
    <mergeCell ref="I18:M18"/>
    <mergeCell ref="I32:M32"/>
    <mergeCell ref="I46:M46"/>
    <mergeCell ref="I60:M60"/>
    <mergeCell ref="A4:A5"/>
    <mergeCell ref="A18:A19"/>
    <mergeCell ref="A32:A33"/>
    <mergeCell ref="A46:A47"/>
    <mergeCell ref="A60:A61"/>
    <mergeCell ref="B4:B5"/>
    <mergeCell ref="B18:B19"/>
    <mergeCell ref="B32:B33"/>
    <mergeCell ref="B46:B47"/>
    <mergeCell ref="B60:B61"/>
    <mergeCell ref="C4:C5"/>
    <mergeCell ref="C18:C19"/>
    <mergeCell ref="C32:C33"/>
    <mergeCell ref="C46:C47"/>
    <mergeCell ref="C60:C61"/>
    <mergeCell ref="D4:D5"/>
    <mergeCell ref="D18:D19"/>
    <mergeCell ref="D32:D33"/>
    <mergeCell ref="D46:D47"/>
    <mergeCell ref="D60:D61"/>
    <mergeCell ref="E4:E5"/>
    <mergeCell ref="E18:E19"/>
    <mergeCell ref="E32:E33"/>
    <mergeCell ref="E46:E47"/>
    <mergeCell ref="E60:E61"/>
    <mergeCell ref="F4:F5"/>
    <mergeCell ref="F18:F19"/>
    <mergeCell ref="F32:F33"/>
    <mergeCell ref="F46:F47"/>
    <mergeCell ref="F60:F61"/>
    <mergeCell ref="G4:G5"/>
    <mergeCell ref="G18:G19"/>
    <mergeCell ref="G32:G33"/>
    <mergeCell ref="G46:G47"/>
    <mergeCell ref="G60:G61"/>
    <mergeCell ref="H4:H5"/>
    <mergeCell ref="H18:H19"/>
    <mergeCell ref="H32:H33"/>
    <mergeCell ref="H46:H47"/>
    <mergeCell ref="H60:H61"/>
  </mergeCells>
  <hyperlinks>
    <hyperlink ref="C85" r:id="rId1" display="ljiljana.miladinovic@borastankovic.edu.rs"/>
  </hyperlink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2.75"/>
  <sheetData/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30"/>
  <sheetViews>
    <sheetView workbookViewId="0">
      <selection activeCell="A1" sqref="A1"/>
    </sheetView>
  </sheetViews>
  <sheetFormatPr defaultColWidth="12.5714285714286" defaultRowHeight="12.75" customHeight="1" outlineLevelCol="5"/>
  <cols>
    <col min="1" max="1" width="18" customWidth="1"/>
    <col min="2" max="2" width="44.7142857142857" customWidth="1"/>
    <col min="3" max="3" width="18" customWidth="1"/>
    <col min="4" max="4" width="44.7142857142857" customWidth="1"/>
    <col min="5" max="5" width="18" customWidth="1"/>
    <col min="6" max="6" width="44.7142857142857" customWidth="1"/>
  </cols>
  <sheetData>
    <row r="1" customHeight="1" spans="1:6">
      <c r="A1" s="1" t="s">
        <v>8</v>
      </c>
      <c r="B1" s="1" t="s">
        <v>152</v>
      </c>
      <c r="C1" s="1" t="s">
        <v>153</v>
      </c>
      <c r="D1" s="1" t="s">
        <v>154</v>
      </c>
      <c r="E1" s="1" t="s">
        <v>155</v>
      </c>
      <c r="F1" s="1" t="s">
        <v>154</v>
      </c>
    </row>
    <row r="2" customHeight="1" spans="1:6">
      <c r="B2" s="1" t="s">
        <v>156</v>
      </c>
      <c r="D2" s="1" t="s">
        <v>157</v>
      </c>
      <c r="F2" s="1" t="s">
        <v>158</v>
      </c>
    </row>
    <row r="3" customHeight="1" spans="1:6">
      <c r="B3" s="1" t="s">
        <v>159</v>
      </c>
      <c r="D3" s="1" t="s">
        <v>160</v>
      </c>
      <c r="F3" s="1" t="s">
        <v>161</v>
      </c>
    </row>
    <row r="4" customHeight="1" spans="1:6">
      <c r="B4" s="1" t="s">
        <v>162</v>
      </c>
      <c r="D4" s="1" t="s">
        <v>163</v>
      </c>
      <c r="F4" s="1" t="s">
        <v>164</v>
      </c>
    </row>
    <row r="5" customHeight="1" spans="1:6">
      <c r="D5" s="1" t="s">
        <v>165</v>
      </c>
      <c r="F5" s="1" t="s">
        <v>166</v>
      </c>
    </row>
    <row r="6" customHeight="1" spans="1:6">
      <c r="D6" s="1" t="s">
        <v>167</v>
      </c>
      <c r="F6" s="1" t="s">
        <v>168</v>
      </c>
    </row>
    <row r="7" customHeight="1" spans="1:6">
      <c r="D7" s="1" t="s">
        <v>169</v>
      </c>
      <c r="F7" s="1" t="s">
        <v>170</v>
      </c>
    </row>
    <row r="8" customHeight="1" spans="1:6">
      <c r="D8" s="1" t="s">
        <v>171</v>
      </c>
      <c r="F8" s="1" t="s">
        <v>172</v>
      </c>
    </row>
    <row r="9" customHeight="1" spans="1:6">
      <c r="D9" s="1" t="s">
        <v>5</v>
      </c>
      <c r="F9" s="1" t="s">
        <v>173</v>
      </c>
    </row>
    <row r="10" customHeight="1" spans="1:6">
      <c r="D10" s="1" t="s">
        <v>174</v>
      </c>
      <c r="F10" s="1" t="s">
        <v>175</v>
      </c>
    </row>
    <row r="11" customHeight="1" spans="1:6">
      <c r="D11" s="1" t="s">
        <v>176</v>
      </c>
      <c r="F11" s="1" t="s">
        <v>177</v>
      </c>
    </row>
    <row r="12" customHeight="1" spans="1:6">
      <c r="D12" s="1" t="s">
        <v>178</v>
      </c>
      <c r="F12" s="1" t="s">
        <v>179</v>
      </c>
    </row>
    <row r="13" customHeight="1" spans="1:6">
      <c r="D13" s="1" t="s">
        <v>180</v>
      </c>
      <c r="F13" s="1" t="s">
        <v>181</v>
      </c>
    </row>
    <row r="14" customHeight="1" spans="1:6">
      <c r="D14" s="1" t="s">
        <v>182</v>
      </c>
      <c r="F14" s="1" t="s">
        <v>183</v>
      </c>
    </row>
    <row r="15" customHeight="1" spans="1:6">
      <c r="D15" s="1" t="s">
        <v>184</v>
      </c>
      <c r="F15" s="1" t="s">
        <v>185</v>
      </c>
    </row>
    <row r="16" customHeight="1" spans="1:6">
      <c r="D16" s="1" t="s">
        <v>186</v>
      </c>
      <c r="F16" s="1" t="s">
        <v>187</v>
      </c>
    </row>
    <row r="17" customHeight="1" spans="6:6">
      <c r="F17" s="1" t="s">
        <v>188</v>
      </c>
    </row>
    <row r="18" customHeight="1" spans="6:6">
      <c r="F18" s="1" t="s">
        <v>189</v>
      </c>
    </row>
    <row r="19" customHeight="1" spans="6:6">
      <c r="F19" s="1" t="s">
        <v>190</v>
      </c>
    </row>
    <row r="20" customHeight="1" spans="6:6">
      <c r="F20" s="1" t="s">
        <v>191</v>
      </c>
    </row>
    <row r="21" customHeight="1" spans="6:6">
      <c r="F21" s="1" t="s">
        <v>192</v>
      </c>
    </row>
    <row r="22" customHeight="1" spans="6:6">
      <c r="F22" s="1" t="s">
        <v>193</v>
      </c>
    </row>
    <row r="23" customHeight="1" spans="6:6">
      <c r="F23" s="1" t="s">
        <v>194</v>
      </c>
    </row>
    <row r="24" customHeight="1" spans="6:6">
      <c r="F24" s="1" t="s">
        <v>195</v>
      </c>
    </row>
    <row r="25" customHeight="1" spans="6:6">
      <c r="F25" s="1" t="s">
        <v>196</v>
      </c>
    </row>
    <row r="26" customHeight="1" spans="6:6">
      <c r="F26" s="1" t="s">
        <v>197</v>
      </c>
    </row>
    <row r="27" customHeight="1" spans="6:6">
      <c r="F27" s="1" t="s">
        <v>198</v>
      </c>
    </row>
    <row r="28" customHeight="1" spans="6:6">
      <c r="F28" s="1" t="s">
        <v>199</v>
      </c>
    </row>
    <row r="29" customHeight="1" spans="6:6">
      <c r="F29" s="1" t="s">
        <v>200</v>
      </c>
    </row>
    <row r="30" customHeight="1" spans="6:6">
      <c r="F30" s="1" t="s">
        <v>201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Izveštaj sa takmičenja</vt:lpstr>
      <vt:lpstr>I, test+eksp.</vt:lpstr>
      <vt:lpstr>II, test+eksp.</vt:lpstr>
      <vt:lpstr>I i II, test+SIR</vt:lpstr>
      <vt:lpstr>III i IV, test+eksp.</vt:lpstr>
      <vt:lpstr>III i IV, test+SIR</vt:lpstr>
      <vt:lpstr>Konačni izveštaj - plasman</vt:lpstr>
      <vt:lpstr>Sheet1</vt:lpstr>
      <vt:lpstr>Liste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Dragoljub</cp:lastModifiedBy>
  <dcterms:created xsi:type="dcterms:W3CDTF">2024-04-06T20:08:00Z</dcterms:created>
  <cp:lastPrinted>2026-04-18T11:46:00Z</cp:lastPrinted>
  <dcterms:modified xsi:type="dcterms:W3CDTF">2026-04-19T18:29:47Z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F353281BA63349EA8F8495FDBCC1CC20_12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