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Users\aleks\Documents\00 Posao\Takmicenje\2026\Rezultati medjuokruznog\Finalane tabele\"/>
    </mc:Choice>
  </mc:AlternateContent>
  <xr:revisionPtr revIDLastSave="0" documentId="13_ncr:1_{92FCD1A9-AF0D-49E1-BBD0-35F4B6CDC60F}" xr6:coauthVersionLast="47" xr6:coauthVersionMax="47" xr10:uidLastSave="{00000000-0000-0000-0000-000000000000}"/>
  <bookViews>
    <workbookView xWindow="-120" yWindow="-120" windowWidth="29040" windowHeight="15720" tabRatio="500" activeTab="5" xr2:uid="{00000000-000D-0000-FFFF-FFFF00000000}"/>
  </bookViews>
  <sheets>
    <sheet name="Izveštaj sa takmičenja" sheetId="1" r:id="rId1"/>
    <sheet name="I, test+eksp." sheetId="2" r:id="rId2"/>
    <sheet name="II, test+eksp." sheetId="3" r:id="rId3"/>
    <sheet name="III i IV, test+eksp." sheetId="5" r:id="rId4"/>
    <sheet name="I i II, test+SIR" sheetId="4" r:id="rId5"/>
    <sheet name="III i IV, test+SIR" sheetId="6" r:id="rId6"/>
    <sheet name="Konačni izveštaj - plasman" sheetId="7" r:id="rId7"/>
    <sheet name="Liste" sheetId="8" state="hidden" r:id="rId8"/>
  </sheets>
  <definedNames>
    <definedName name="okruzi">Liste!$F$1:$F$30</definedName>
    <definedName name="rang_tamkicenja">Liste!$B$1:$B$4</definedName>
    <definedName name="skolske_uprave">Liste!$D$1:$D$16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2" i="7" l="1"/>
  <c r="M53" i="7"/>
  <c r="A53" i="7"/>
  <c r="M52" i="7"/>
  <c r="A52" i="7"/>
  <c r="M51" i="7"/>
  <c r="A51" i="7"/>
  <c r="M50" i="7"/>
  <c r="A50" i="7"/>
  <c r="M49" i="7"/>
  <c r="A49" i="7"/>
  <c r="M48" i="7"/>
  <c r="M23" i="7"/>
  <c r="A23" i="7"/>
  <c r="M22" i="7"/>
  <c r="A22" i="7"/>
  <c r="M21" i="7"/>
  <c r="A21" i="7"/>
  <c r="M20" i="7"/>
  <c r="M9" i="7"/>
  <c r="M8" i="7"/>
  <c r="A8" i="7"/>
  <c r="M7" i="7"/>
  <c r="A7" i="7"/>
  <c r="M6" i="7"/>
  <c r="A1" i="7"/>
  <c r="M25" i="6"/>
  <c r="J25" i="6"/>
  <c r="A25" i="6"/>
  <c r="M24" i="6"/>
  <c r="J24" i="6"/>
  <c r="A24" i="6"/>
  <c r="M23" i="6"/>
  <c r="J23" i="6"/>
  <c r="A23" i="6"/>
  <c r="M22" i="6"/>
  <c r="J22" i="6"/>
  <c r="A22" i="6"/>
  <c r="M21" i="6"/>
  <c r="J21" i="6"/>
  <c r="A21" i="6"/>
  <c r="M20" i="6"/>
  <c r="J20" i="6"/>
  <c r="A20" i="6"/>
  <c r="M19" i="6"/>
  <c r="J19" i="6"/>
  <c r="A19" i="6"/>
  <c r="M18" i="6"/>
  <c r="J18" i="6"/>
  <c r="A18" i="6"/>
  <c r="M17" i="6"/>
  <c r="J17" i="6"/>
  <c r="A17" i="6"/>
  <c r="M16" i="6"/>
  <c r="J16" i="6"/>
  <c r="A16" i="6"/>
  <c r="M15" i="6"/>
  <c r="J15" i="6"/>
  <c r="A15" i="6"/>
  <c r="M14" i="6"/>
  <c r="J14" i="6"/>
  <c r="A14" i="6"/>
  <c r="M13" i="6"/>
  <c r="J13" i="6"/>
  <c r="A13" i="6"/>
  <c r="M12" i="6"/>
  <c r="J12" i="6"/>
  <c r="A12" i="6"/>
  <c r="M11" i="6"/>
  <c r="J11" i="6"/>
  <c r="A11" i="6"/>
  <c r="M10" i="6"/>
  <c r="J10" i="6"/>
  <c r="A10" i="6"/>
  <c r="M9" i="6"/>
  <c r="J9" i="6"/>
  <c r="A9" i="6"/>
  <c r="M8" i="6"/>
  <c r="J8" i="6"/>
  <c r="A8" i="6"/>
  <c r="M7" i="6"/>
  <c r="J7" i="6"/>
  <c r="A7" i="6"/>
  <c r="M6" i="6"/>
  <c r="J6" i="6"/>
  <c r="A6" i="6"/>
  <c r="M5" i="6"/>
  <c r="G1" i="6"/>
  <c r="M24" i="5"/>
  <c r="J24" i="5"/>
  <c r="A24" i="5"/>
  <c r="M23" i="5"/>
  <c r="J23" i="5"/>
  <c r="A23" i="5"/>
  <c r="M22" i="5"/>
  <c r="J22" i="5"/>
  <c r="A22" i="5"/>
  <c r="M21" i="5"/>
  <c r="J21" i="5"/>
  <c r="A21" i="5"/>
  <c r="M20" i="5"/>
  <c r="J20" i="5"/>
  <c r="A20" i="5"/>
  <c r="M19" i="5"/>
  <c r="J19" i="5"/>
  <c r="A19" i="5"/>
  <c r="M18" i="5"/>
  <c r="J18" i="5"/>
  <c r="A18" i="5"/>
  <c r="M17" i="5"/>
  <c r="J17" i="5"/>
  <c r="A17" i="5"/>
  <c r="M16" i="5"/>
  <c r="J16" i="5"/>
  <c r="A16" i="5"/>
  <c r="M15" i="5"/>
  <c r="J15" i="5"/>
  <c r="A15" i="5"/>
  <c r="M14" i="5"/>
  <c r="J14" i="5"/>
  <c r="A14" i="5"/>
  <c r="M13" i="5"/>
  <c r="J13" i="5"/>
  <c r="A13" i="5"/>
  <c r="M12" i="5"/>
  <c r="J12" i="5"/>
  <c r="A12" i="5"/>
  <c r="M11" i="5"/>
  <c r="J11" i="5"/>
  <c r="A11" i="5"/>
  <c r="M10" i="5"/>
  <c r="J10" i="5"/>
  <c r="A10" i="5"/>
  <c r="M9" i="5"/>
  <c r="J9" i="5"/>
  <c r="A9" i="5"/>
  <c r="M8" i="5"/>
  <c r="J8" i="5"/>
  <c r="A8" i="5"/>
  <c r="M7" i="5"/>
  <c r="J7" i="5"/>
  <c r="A7" i="5"/>
  <c r="M6" i="5"/>
  <c r="J6" i="5"/>
  <c r="A6" i="5"/>
  <c r="M5" i="5"/>
  <c r="J5" i="5"/>
  <c r="G1" i="5"/>
  <c r="M54" i="4"/>
  <c r="J54" i="4"/>
  <c r="A54" i="4"/>
  <c r="M53" i="4"/>
  <c r="J53" i="4"/>
  <c r="A53" i="4"/>
  <c r="M52" i="4"/>
  <c r="J52" i="4"/>
  <c r="A52" i="4"/>
  <c r="M51" i="4"/>
  <c r="J51" i="4"/>
  <c r="A51" i="4"/>
  <c r="M50" i="4"/>
  <c r="J50" i="4"/>
  <c r="A50" i="4"/>
  <c r="M49" i="4"/>
  <c r="J49" i="4"/>
  <c r="A49" i="4"/>
  <c r="M48" i="4"/>
  <c r="J48" i="4"/>
  <c r="A48" i="4"/>
  <c r="M47" i="4"/>
  <c r="J47" i="4"/>
  <c r="A47" i="4"/>
  <c r="M46" i="4"/>
  <c r="J46" i="4"/>
  <c r="A46" i="4"/>
  <c r="M45" i="4"/>
  <c r="J45" i="4"/>
  <c r="A45" i="4"/>
  <c r="M44" i="4"/>
  <c r="J44" i="4"/>
  <c r="A44" i="4"/>
  <c r="M43" i="4"/>
  <c r="J43" i="4"/>
  <c r="A43" i="4"/>
  <c r="M42" i="4"/>
  <c r="J42" i="4"/>
  <c r="A42" i="4"/>
  <c r="M41" i="4"/>
  <c r="J41" i="4"/>
  <c r="A41" i="4"/>
  <c r="M40" i="4"/>
  <c r="J40" i="4"/>
  <c r="A40" i="4"/>
  <c r="M39" i="4"/>
  <c r="J39" i="4"/>
  <c r="A39" i="4"/>
  <c r="M38" i="4"/>
  <c r="J38" i="4"/>
  <c r="A38" i="4"/>
  <c r="M37" i="4"/>
  <c r="J37" i="4"/>
  <c r="A37" i="4"/>
  <c r="M36" i="4"/>
  <c r="J36" i="4"/>
  <c r="A36" i="4"/>
  <c r="M35" i="4"/>
  <c r="J35" i="4"/>
  <c r="A35" i="4"/>
  <c r="M34" i="4"/>
  <c r="J34" i="4"/>
  <c r="A34" i="4"/>
  <c r="M33" i="4"/>
  <c r="J33" i="4"/>
  <c r="A33" i="4"/>
  <c r="M32" i="4"/>
  <c r="J32" i="4"/>
  <c r="A32" i="4"/>
  <c r="M31" i="4"/>
  <c r="J31" i="4"/>
  <c r="A31" i="4"/>
  <c r="M30" i="4"/>
  <c r="J30" i="4"/>
  <c r="A30" i="4"/>
  <c r="M29" i="4"/>
  <c r="J29" i="4"/>
  <c r="A29" i="4"/>
  <c r="M28" i="4"/>
  <c r="J28" i="4"/>
  <c r="A28" i="4"/>
  <c r="M27" i="4"/>
  <c r="J27" i="4"/>
  <c r="A27" i="4"/>
  <c r="M26" i="4"/>
  <c r="J26" i="4"/>
  <c r="A26" i="4"/>
  <c r="M25" i="4"/>
  <c r="J25" i="4"/>
  <c r="A25" i="4"/>
  <c r="M24" i="4"/>
  <c r="J24" i="4"/>
  <c r="A24" i="4"/>
  <c r="M23" i="4"/>
  <c r="J23" i="4"/>
  <c r="A23" i="4"/>
  <c r="M22" i="4"/>
  <c r="J22" i="4"/>
  <c r="A22" i="4"/>
  <c r="M21" i="4"/>
  <c r="J21" i="4"/>
  <c r="A21" i="4"/>
  <c r="M20" i="4"/>
  <c r="J20" i="4"/>
  <c r="A20" i="4"/>
  <c r="M19" i="4"/>
  <c r="J19" i="4"/>
  <c r="A19" i="4"/>
  <c r="M18" i="4"/>
  <c r="J18" i="4"/>
  <c r="A18" i="4"/>
  <c r="M17" i="4"/>
  <c r="J17" i="4"/>
  <c r="A17" i="4"/>
  <c r="M16" i="4"/>
  <c r="J16" i="4"/>
  <c r="A16" i="4"/>
  <c r="M15" i="4"/>
  <c r="J15" i="4"/>
  <c r="A15" i="4"/>
  <c r="M14" i="4"/>
  <c r="J14" i="4"/>
  <c r="A14" i="4"/>
  <c r="M13" i="4"/>
  <c r="J13" i="4"/>
  <c r="A13" i="4"/>
  <c r="M12" i="4"/>
  <c r="J12" i="4"/>
  <c r="A12" i="4"/>
  <c r="M11" i="4"/>
  <c r="J11" i="4"/>
  <c r="A11" i="4"/>
  <c r="M10" i="4"/>
  <c r="J10" i="4"/>
  <c r="A10" i="4"/>
  <c r="M9" i="4"/>
  <c r="J9" i="4"/>
  <c r="A9" i="4"/>
  <c r="M8" i="4"/>
  <c r="J8" i="4"/>
  <c r="A8" i="4"/>
  <c r="M7" i="4"/>
  <c r="J7" i="4"/>
  <c r="A7" i="4"/>
  <c r="M6" i="4"/>
  <c r="J6" i="4"/>
  <c r="A6" i="4"/>
  <c r="M5" i="4"/>
  <c r="J5" i="4"/>
  <c r="G1" i="4"/>
  <c r="M31" i="3"/>
  <c r="J31" i="3"/>
  <c r="A31" i="3"/>
  <c r="M30" i="3"/>
  <c r="J30" i="3"/>
  <c r="A30" i="3"/>
  <c r="M29" i="3"/>
  <c r="J29" i="3"/>
  <c r="A29" i="3"/>
  <c r="M28" i="3"/>
  <c r="J28" i="3"/>
  <c r="A28" i="3"/>
  <c r="M27" i="3"/>
  <c r="J27" i="3"/>
  <c r="A27" i="3"/>
  <c r="M26" i="3"/>
  <c r="J26" i="3"/>
  <c r="A26" i="3"/>
  <c r="M25" i="3"/>
  <c r="J25" i="3"/>
  <c r="A25" i="3"/>
  <c r="M24" i="3"/>
  <c r="J24" i="3"/>
  <c r="A24" i="3"/>
  <c r="M23" i="3"/>
  <c r="J23" i="3"/>
  <c r="A23" i="3"/>
  <c r="M22" i="3"/>
  <c r="J22" i="3"/>
  <c r="A22" i="3"/>
  <c r="M21" i="3"/>
  <c r="J21" i="3"/>
  <c r="A21" i="3"/>
  <c r="M20" i="3"/>
  <c r="J20" i="3"/>
  <c r="A20" i="3"/>
  <c r="M19" i="3"/>
  <c r="J19" i="3"/>
  <c r="A19" i="3"/>
  <c r="M18" i="3"/>
  <c r="J18" i="3"/>
  <c r="A18" i="3"/>
  <c r="M17" i="3"/>
  <c r="J17" i="3"/>
  <c r="A17" i="3"/>
  <c r="M16" i="3"/>
  <c r="J16" i="3"/>
  <c r="A16" i="3"/>
  <c r="M15" i="3"/>
  <c r="J15" i="3"/>
  <c r="A15" i="3"/>
  <c r="M14" i="3"/>
  <c r="J14" i="3"/>
  <c r="A14" i="3"/>
  <c r="M13" i="3"/>
  <c r="J13" i="3"/>
  <c r="A13" i="3"/>
  <c r="M12" i="3"/>
  <c r="J12" i="3"/>
  <c r="A12" i="3"/>
  <c r="M11" i="3"/>
  <c r="J11" i="3"/>
  <c r="A11" i="3"/>
  <c r="M10" i="3"/>
  <c r="J10" i="3"/>
  <c r="A10" i="3"/>
  <c r="M9" i="3"/>
  <c r="J9" i="3"/>
  <c r="A9" i="3"/>
  <c r="M8" i="3"/>
  <c r="J8" i="3"/>
  <c r="A8" i="3"/>
  <c r="M7" i="3"/>
  <c r="J7" i="3"/>
  <c r="A7" i="3"/>
  <c r="M6" i="3"/>
  <c r="J6" i="3"/>
  <c r="A6" i="3"/>
  <c r="M5" i="3"/>
  <c r="J5" i="3"/>
  <c r="G1" i="3"/>
  <c r="M40" i="2"/>
  <c r="J40" i="2"/>
  <c r="A40" i="2"/>
  <c r="M39" i="2"/>
  <c r="J39" i="2"/>
  <c r="A39" i="2"/>
  <c r="M38" i="2"/>
  <c r="J38" i="2"/>
  <c r="A38" i="2"/>
  <c r="M37" i="2"/>
  <c r="J37" i="2"/>
  <c r="A37" i="2"/>
  <c r="M36" i="2"/>
  <c r="J36" i="2"/>
  <c r="A36" i="2"/>
  <c r="M35" i="2"/>
  <c r="J35" i="2"/>
  <c r="A35" i="2"/>
  <c r="M34" i="2"/>
  <c r="J34" i="2"/>
  <c r="A34" i="2"/>
  <c r="M33" i="2"/>
  <c r="J33" i="2"/>
  <c r="A33" i="2"/>
  <c r="M32" i="2"/>
  <c r="J32" i="2"/>
  <c r="A32" i="2"/>
  <c r="M31" i="2"/>
  <c r="J31" i="2"/>
  <c r="A31" i="2"/>
  <c r="M30" i="2"/>
  <c r="J30" i="2"/>
  <c r="A30" i="2"/>
  <c r="M29" i="2"/>
  <c r="J29" i="2"/>
  <c r="A29" i="2"/>
  <c r="M28" i="2"/>
  <c r="J28" i="2"/>
  <c r="A28" i="2"/>
  <c r="M27" i="2"/>
  <c r="J27" i="2"/>
  <c r="A27" i="2"/>
  <c r="M26" i="2"/>
  <c r="J26" i="2"/>
  <c r="A26" i="2"/>
  <c r="M25" i="2"/>
  <c r="J25" i="2"/>
  <c r="A25" i="2"/>
  <c r="M24" i="2"/>
  <c r="J24" i="2"/>
  <c r="A24" i="2"/>
  <c r="M23" i="2"/>
  <c r="J23" i="2"/>
  <c r="A23" i="2"/>
  <c r="M22" i="2"/>
  <c r="J22" i="2"/>
  <c r="A22" i="2"/>
  <c r="M21" i="2"/>
  <c r="J21" i="2"/>
  <c r="A21" i="2"/>
  <c r="M20" i="2"/>
  <c r="J20" i="2"/>
  <c r="A20" i="2"/>
  <c r="M19" i="2"/>
  <c r="J19" i="2"/>
  <c r="A19" i="2"/>
  <c r="M18" i="2"/>
  <c r="J18" i="2"/>
  <c r="A18" i="2"/>
  <c r="M17" i="2"/>
  <c r="J17" i="2"/>
  <c r="A17" i="2"/>
  <c r="M16" i="2"/>
  <c r="J16" i="2"/>
  <c r="A16" i="2"/>
  <c r="M15" i="2"/>
  <c r="J15" i="2"/>
  <c r="A15" i="2"/>
  <c r="M14" i="2"/>
  <c r="J14" i="2"/>
  <c r="A14" i="2"/>
  <c r="M13" i="2"/>
  <c r="J13" i="2"/>
  <c r="A13" i="2"/>
  <c r="M12" i="2"/>
  <c r="J12" i="2"/>
  <c r="A12" i="2"/>
  <c r="M11" i="2"/>
  <c r="J11" i="2"/>
  <c r="M10" i="2"/>
  <c r="J10" i="2"/>
  <c r="M9" i="2"/>
  <c r="J9" i="2"/>
  <c r="M8" i="2"/>
  <c r="J8" i="2"/>
  <c r="M7" i="2"/>
  <c r="J7" i="2"/>
  <c r="A7" i="2"/>
  <c r="M6" i="2"/>
  <c r="J6" i="2"/>
  <c r="A6" i="2"/>
  <c r="M5" i="2"/>
  <c r="J5" i="2"/>
  <c r="G1" i="2"/>
</calcChain>
</file>

<file path=xl/sharedStrings.xml><?xml version="1.0" encoding="utf-8"?>
<sst xmlns="http://schemas.openxmlformats.org/spreadsheetml/2006/main" count="492" uniqueCount="175">
  <si>
    <t>Такмичење из хемије</t>
  </si>
  <si>
    <t>Министарство просвете Републике Србије и Српско хемијско друштво</t>
  </si>
  <si>
    <t>Округ</t>
  </si>
  <si>
    <t>Рашки</t>
  </si>
  <si>
    <t>Школска управа</t>
  </si>
  <si>
    <t>Краљево</t>
  </si>
  <si>
    <t>Адреса школске управе</t>
  </si>
  <si>
    <t>Трг Јована Сарића 3</t>
  </si>
  <si>
    <t>Ранг такмичења</t>
  </si>
  <si>
    <t>међуокружно</t>
  </si>
  <si>
    <t>Домаћин такмичења</t>
  </si>
  <si>
    <t>Школа/институција домаћин</t>
  </si>
  <si>
    <t xml:space="preserve">Пољопривредно-хемијска школа "Др Ђорђе Радић" </t>
  </si>
  <si>
    <t>Адреса (улица и број)</t>
  </si>
  <si>
    <t>Миломира Бркушанца Мишка 2</t>
  </si>
  <si>
    <t>Место</t>
  </si>
  <si>
    <t>Телефон/телефакс</t>
  </si>
  <si>
    <t>Електронска пошта</t>
  </si>
  <si>
    <t>Број учесника по категорији такмичења</t>
  </si>
  <si>
    <t>I разред, тест и експерименталне вежбе</t>
  </si>
  <si>
    <t>II разред, тест и експерименталне вежбе</t>
  </si>
  <si>
    <t>I и II разред, тест и самостални истраживачки рад</t>
  </si>
  <si>
    <t>III и IV разред, тест и експерименталне вежбе</t>
  </si>
  <si>
    <t>III и IV разред, тест и самостални истраживачки рад</t>
  </si>
  <si>
    <t>Укупан број учесника</t>
  </si>
  <si>
    <t>Датум</t>
  </si>
  <si>
    <t>18.4.2026.</t>
  </si>
  <si>
    <t>Време почетка теоријског дела такмичења</t>
  </si>
  <si>
    <t>Време завршетка теоријског дела такмичења</t>
  </si>
  <si>
    <t>Време почетка практичног дела такмичења</t>
  </si>
  <si>
    <t>Време завршетка практичног дела такмичења</t>
  </si>
  <si>
    <t>Комисија</t>
  </si>
  <si>
    <t>Координатор такмичења</t>
  </si>
  <si>
    <t>Представник Министарства</t>
  </si>
  <si>
    <t>Чланови комисије</t>
  </si>
  <si>
    <t>Први разред, тест и експерименталне вежбе</t>
  </si>
  <si>
    <t>Корекциони фактор</t>
  </si>
  <si>
    <t>Ред.бр.</t>
  </si>
  <si>
    <t>Име</t>
  </si>
  <si>
    <t>Презиме</t>
  </si>
  <si>
    <t>Разред</t>
  </si>
  <si>
    <t>Школа</t>
  </si>
  <si>
    <t>Општина</t>
  </si>
  <si>
    <t>Ментор или предметни професор</t>
  </si>
  <si>
    <t>Поени</t>
  </si>
  <si>
    <t>Тест</t>
  </si>
  <si>
    <t>Тест кориг.</t>
  </si>
  <si>
    <t>Квалита-тивна анализа</t>
  </si>
  <si>
    <t>Квантита-тивна анализа</t>
  </si>
  <si>
    <t>Укупно</t>
  </si>
  <si>
    <t>Виктор</t>
  </si>
  <si>
    <t>Драгачевац</t>
  </si>
  <si>
    <t>I</t>
  </si>
  <si>
    <t>Гимназија Краљево</t>
  </si>
  <si>
    <t>Сања Манић</t>
  </si>
  <si>
    <t>Вук</t>
  </si>
  <si>
    <t>Родић</t>
  </si>
  <si>
    <t>Алекса</t>
  </si>
  <si>
    <t>Радосављевић</t>
  </si>
  <si>
    <t>Ивона</t>
  </si>
  <si>
    <t>Чаламић</t>
  </si>
  <si>
    <t>Гимназија Нови Пазар</t>
  </si>
  <si>
    <t>Нови Пазар</t>
  </si>
  <si>
    <t>Мелина Сегдати Прелевић</t>
  </si>
  <si>
    <t>Софија</t>
  </si>
  <si>
    <t>Максимовић</t>
  </si>
  <si>
    <t xml:space="preserve">Андрија </t>
  </si>
  <si>
    <t>Дечовић</t>
  </si>
  <si>
    <t>Гимназија Рашка</t>
  </si>
  <si>
    <t>Рашка</t>
  </si>
  <si>
    <t>Ана Мишовић</t>
  </si>
  <si>
    <t>Лука</t>
  </si>
  <si>
    <t>Егерић</t>
  </si>
  <si>
    <t>Гимназија Врњачка Бања</t>
  </si>
  <si>
    <t>Врњачка Бања</t>
  </si>
  <si>
    <t>Биљана Марковић Гочанин</t>
  </si>
  <si>
    <t>Други разред, тест и експерименталне вежбе</t>
  </si>
  <si>
    <t>Ред. бр.</t>
  </si>
  <si>
    <t>Мехмед</t>
  </si>
  <si>
    <t>Чалаковић</t>
  </si>
  <si>
    <t>II</t>
  </si>
  <si>
    <t>Гимназија Тутин</t>
  </si>
  <si>
    <t>Тутин</t>
  </si>
  <si>
    <t>Махија Демировић</t>
  </si>
  <si>
    <t>Лејла</t>
  </si>
  <si>
    <t>Плојовић</t>
  </si>
  <si>
    <t>Мирсада Халиловић</t>
  </si>
  <si>
    <t>Илија</t>
  </si>
  <si>
    <t>Пендић</t>
  </si>
  <si>
    <t>Стеван</t>
  </si>
  <si>
    <t>Живковић</t>
  </si>
  <si>
    <t>Јовица Павловић</t>
  </si>
  <si>
    <t>Први и други разред, тест и самостални истраживачки рад</t>
  </si>
  <si>
    <t>Израда рада</t>
  </si>
  <si>
    <t>Одбрана рада</t>
  </si>
  <si>
    <t>Трећи и четврти разред, тест и експерименталне вежбе</t>
  </si>
  <si>
    <t>Искра</t>
  </si>
  <si>
    <t>Васиљевић</t>
  </si>
  <si>
    <t>III</t>
  </si>
  <si>
    <t>Семра</t>
  </si>
  <si>
    <t>Црнишанин</t>
  </si>
  <si>
    <t>Оливера Ковачевић</t>
  </si>
  <si>
    <t>Сергеј</t>
  </si>
  <si>
    <t>Кнежевић</t>
  </si>
  <si>
    <t>Филип</t>
  </si>
  <si>
    <t>Керечки</t>
  </si>
  <si>
    <t>IV</t>
  </si>
  <si>
    <t>Страхиња</t>
  </si>
  <si>
    <t>Новаковић</t>
  </si>
  <si>
    <t>Стефан</t>
  </si>
  <si>
    <t>Гиљача</t>
  </si>
  <si>
    <t>Трећи и четврти разред, тест и самостални истраживачки рад</t>
  </si>
  <si>
    <t>Датум:</t>
  </si>
  <si>
    <t>Председник комисије</t>
  </si>
  <si>
    <t>М.П.</t>
  </si>
  <si>
    <t>Место:</t>
  </si>
  <si>
    <t>Представник Комисије:</t>
  </si>
  <si>
    <t>контакт телефон:</t>
  </si>
  <si>
    <t>електронска пошта:</t>
  </si>
  <si>
    <t>основне школе, међуокружно</t>
  </si>
  <si>
    <t>Школске управе</t>
  </si>
  <si>
    <t>Београд</t>
  </si>
  <si>
    <t>Окрузи</t>
  </si>
  <si>
    <t>основне школе, републичко</t>
  </si>
  <si>
    <t>Чачак</t>
  </si>
  <si>
    <t>Борски</t>
  </si>
  <si>
    <t>средње школе, међуокружно</t>
  </si>
  <si>
    <t>Јагодина</t>
  </si>
  <si>
    <t>Браничевски</t>
  </si>
  <si>
    <t>средње школе, републичко</t>
  </si>
  <si>
    <t>Косовска Митровица</t>
  </si>
  <si>
    <t>Јабланички</t>
  </si>
  <si>
    <t>Крагујевац</t>
  </si>
  <si>
    <t>Јужнобачки</t>
  </si>
  <si>
    <t>Јужнобанатски</t>
  </si>
  <si>
    <t>Крушевац</t>
  </si>
  <si>
    <t>Колубарски</t>
  </si>
  <si>
    <t>Лесковац</t>
  </si>
  <si>
    <t>Косовски</t>
  </si>
  <si>
    <t>Ниш</t>
  </si>
  <si>
    <t>Косовскомитровачки</t>
  </si>
  <si>
    <t>Пожаревац</t>
  </si>
  <si>
    <t>Косовскопоморавски</t>
  </si>
  <si>
    <t>Нови Сад</t>
  </si>
  <si>
    <t>Мачвански</t>
  </si>
  <si>
    <t>Сомбор</t>
  </si>
  <si>
    <t>Моравички</t>
  </si>
  <si>
    <t>Ужице</t>
  </si>
  <si>
    <t>Нишавски</t>
  </si>
  <si>
    <t>Ваљево</t>
  </si>
  <si>
    <t>Пчињски</t>
  </si>
  <si>
    <t>Зајечар</t>
  </si>
  <si>
    <t>Пећки</t>
  </si>
  <si>
    <t>Зрењанин</t>
  </si>
  <si>
    <t>Пиротски</t>
  </si>
  <si>
    <t>Подунавски</t>
  </si>
  <si>
    <t>Поморавски</t>
  </si>
  <si>
    <t>Призренски</t>
  </si>
  <si>
    <t>Расински</t>
  </si>
  <si>
    <t>Севернобачки</t>
  </si>
  <si>
    <t>Севернобанатски</t>
  </si>
  <si>
    <t>Средњебанатски</t>
  </si>
  <si>
    <t>Сремски</t>
  </si>
  <si>
    <t>Шумадијски</t>
  </si>
  <si>
    <t>Топлички</t>
  </si>
  <si>
    <t>Зајечарски</t>
  </si>
  <si>
    <t>Западнобачки</t>
  </si>
  <si>
    <t>Златиборски</t>
  </si>
  <si>
    <t>ratarica.direktor@gmail.com</t>
  </si>
  <si>
    <t>036/359888 или 036/359970</t>
  </si>
  <si>
    <t>Биљана Миливојевић</t>
  </si>
  <si>
    <t>Весна Лазић</t>
  </si>
  <si>
    <t>Елизабета Вучковић</t>
  </si>
  <si>
    <t>063/303204</t>
  </si>
  <si>
    <t>milivojevicbiljanakv@gmail.com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</si>
</sst>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0.0"/>
    <numFmt numFmtId="165" formatCode="m/d/yyyy\ h:mm:ss"/>
    <numFmt numFmtId="166" formatCode="hh:mm:ss\ AM/PM"/>
    <numFmt numFmtId="167" formatCode="h:mm;@"/>
  </numFmts>
  <fonts count="10" x14ac:knownFonts="1">
    <font>
      <sz val="10"/>
      <color rgb="FF000000"/>
      <name val="Arial"/>
      <charset val="1"/>
    </font>
    <font>
      <u/>
      <sz val="10"/>
      <color theme="10"/>
      <name val="Arial"/>
      <charset val="1"/>
    </font>
    <font>
      <i/>
      <sz val="10"/>
      <color rgb="FF000000"/>
      <name val="Arial"/>
      <charset val="1"/>
    </font>
    <font>
      <sz val="10"/>
      <name val="Arial"/>
      <charset val="1"/>
    </font>
    <font>
      <b/>
      <sz val="10"/>
      <color rgb="FF000000"/>
      <name val="Arial"/>
      <charset val="1"/>
    </font>
    <font>
      <sz val="10"/>
      <color rgb="FF000000"/>
      <name val="Arial"/>
      <charset val="1"/>
    </font>
    <font>
      <b/>
      <sz val="14"/>
      <color rgb="FF000000"/>
      <name val="Arial"/>
      <charset val="1"/>
    </font>
    <font>
      <b/>
      <sz val="10"/>
      <color rgb="FF000000"/>
      <name val="Arial"/>
      <charset val="1"/>
    </font>
    <font>
      <b/>
      <sz val="14"/>
      <color rgb="FF000000"/>
      <name val="Arial"/>
      <charset val="1"/>
    </font>
    <font>
      <sz val="10"/>
      <color rgb="FF000000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rgb="FFCCCCCC"/>
        <bgColor rgb="FFCCCCFF"/>
      </patternFill>
    </fill>
    <fill>
      <patternFill patternType="solid">
        <fgColor rgb="FFFFFFFF"/>
        <bgColor rgb="FFEEEEEE"/>
      </patternFill>
    </fill>
    <fill>
      <patternFill patternType="solid">
        <fgColor rgb="FFEEEEEE"/>
        <bgColor rgb="FFFFFFFF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Border="0" applyProtection="0"/>
  </cellStyleXfs>
  <cellXfs count="74">
    <xf numFmtId="0" fontId="0" fillId="0" borderId="0" xfId="0"/>
    <xf numFmtId="0" fontId="2" fillId="0" borderId="0" xfId="0" applyFont="1"/>
    <xf numFmtId="0" fontId="3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5" xfId="0" applyBorder="1"/>
    <xf numFmtId="0" fontId="4" fillId="0" borderId="0" xfId="0" applyFont="1"/>
    <xf numFmtId="0" fontId="3" fillId="0" borderId="6" xfId="0" applyFont="1" applyBorder="1" applyAlignment="1">
      <alignment wrapText="1"/>
    </xf>
    <xf numFmtId="0" fontId="0" fillId="0" borderId="5" xfId="0" applyBorder="1" applyAlignment="1">
      <alignment horizontal="right"/>
    </xf>
    <xf numFmtId="0" fontId="2" fillId="0" borderId="7" xfId="0" applyFont="1" applyBorder="1" applyAlignment="1">
      <alignment horizontal="right"/>
    </xf>
    <xf numFmtId="0" fontId="0" fillId="0" borderId="1" xfId="0" applyBorder="1"/>
    <xf numFmtId="0" fontId="3" fillId="0" borderId="8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right" vertical="center" wrapText="1"/>
    </xf>
    <xf numFmtId="0" fontId="0" fillId="0" borderId="2" xfId="0" applyBorder="1"/>
    <xf numFmtId="164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0" xfId="0" applyBorder="1" applyAlignment="1">
      <alignment wrapText="1"/>
    </xf>
    <xf numFmtId="0" fontId="5" fillId="4" borderId="1" xfId="0" applyFont="1" applyFill="1" applyBorder="1" applyAlignment="1">
      <alignment horizontal="righ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/>
    </xf>
    <xf numFmtId="165" fontId="0" fillId="0" borderId="1" xfId="0" applyNumberFormat="1" applyBorder="1" applyAlignment="1">
      <alignment horizontal="left" vertical="center" wrapText="1"/>
    </xf>
    <xf numFmtId="166" fontId="0" fillId="0" borderId="1" xfId="0" applyNumberFormat="1" applyBorder="1" applyAlignment="1">
      <alignment horizontal="left" vertical="center" wrapText="1"/>
    </xf>
    <xf numFmtId="167" fontId="9" fillId="0" borderId="1" xfId="0" applyNumberFormat="1" applyFont="1" applyBorder="1" applyAlignment="1">
      <alignment horizontal="left" vertical="center" wrapText="1"/>
    </xf>
    <xf numFmtId="167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1" fillId="0" borderId="1" xfId="1" applyBorder="1"/>
    <xf numFmtId="0" fontId="1" fillId="0" borderId="5" xfId="1" applyBorder="1"/>
    <xf numFmtId="0" fontId="1" fillId="0" borderId="0" xfId="1" applyBorder="1" applyAlignment="1" applyProtection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5" fillId="4" borderId="11" xfId="0" applyFont="1" applyFill="1" applyBorder="1" applyAlignment="1">
      <alignment horizontal="center"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right" vertical="center" wrapText="1"/>
    </xf>
    <xf numFmtId="0" fontId="0" fillId="0" borderId="4" xfId="0" applyBorder="1"/>
    <xf numFmtId="164" fontId="0" fillId="0" borderId="4" xfId="0" applyNumberFormat="1" applyBorder="1" applyAlignment="1">
      <alignment horizontal="center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EEEEEE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tarica.direktor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milivojevicbiljanakv@gmail.com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C34"/>
  <sheetViews>
    <sheetView view="pageBreakPreview" topLeftCell="A8" zoomScaleNormal="100" zoomScaleSheetLayoutView="100" zoomScalePageLayoutView="90" workbookViewId="0">
      <selection activeCell="B32" sqref="B32"/>
    </sheetView>
  </sheetViews>
  <sheetFormatPr defaultColWidth="12.5703125" defaultRowHeight="12.75" customHeight="1" x14ac:dyDescent="0.2"/>
  <cols>
    <col min="1" max="1" width="44.7109375" customWidth="1"/>
    <col min="2" max="2" width="36" customWidth="1"/>
    <col min="3" max="6" width="8.140625" customWidth="1"/>
  </cols>
  <sheetData>
    <row r="1" spans="1:3" ht="106.5" customHeight="1" x14ac:dyDescent="0.2">
      <c r="A1" s="51"/>
      <c r="B1" s="51"/>
    </row>
    <row r="2" spans="1:3" ht="18" customHeight="1" x14ac:dyDescent="0.25">
      <c r="A2" s="52" t="s">
        <v>0</v>
      </c>
      <c r="B2" s="52"/>
    </row>
    <row r="3" spans="1:3" x14ac:dyDescent="0.2">
      <c r="A3" s="53" t="s">
        <v>1</v>
      </c>
      <c r="B3" s="53"/>
    </row>
    <row r="4" spans="1:3" x14ac:dyDescent="0.2">
      <c r="A4" s="24"/>
      <c r="B4" s="24"/>
    </row>
    <row r="5" spans="1:3" ht="20.25" customHeight="1" x14ac:dyDescent="0.2">
      <c r="A5" s="40" t="s">
        <v>2</v>
      </c>
      <c r="B5" s="28" t="s">
        <v>3</v>
      </c>
      <c r="C5" s="23"/>
    </row>
    <row r="6" spans="1:3" ht="20.25" customHeight="1" x14ac:dyDescent="0.2">
      <c r="A6" s="40" t="s">
        <v>4</v>
      </c>
      <c r="B6" s="28" t="s">
        <v>5</v>
      </c>
      <c r="C6" s="23"/>
    </row>
    <row r="7" spans="1:3" ht="20.25" customHeight="1" x14ac:dyDescent="0.2">
      <c r="A7" s="40" t="s">
        <v>6</v>
      </c>
      <c r="B7" s="9" t="s">
        <v>7</v>
      </c>
      <c r="C7" s="23"/>
    </row>
    <row r="8" spans="1:3" ht="20.25" customHeight="1" x14ac:dyDescent="0.2">
      <c r="A8" s="40" t="s">
        <v>8</v>
      </c>
      <c r="B8" s="28" t="s">
        <v>9</v>
      </c>
      <c r="C8" s="23"/>
    </row>
    <row r="9" spans="1:3" ht="20.25" customHeight="1" x14ac:dyDescent="0.2">
      <c r="A9" s="50" t="s">
        <v>10</v>
      </c>
      <c r="B9" s="50"/>
      <c r="C9" s="23"/>
    </row>
    <row r="10" spans="1:3" ht="24" customHeight="1" x14ac:dyDescent="0.2">
      <c r="A10" s="40" t="s">
        <v>11</v>
      </c>
      <c r="B10" s="28" t="s">
        <v>12</v>
      </c>
      <c r="C10" s="23"/>
    </row>
    <row r="11" spans="1:3" ht="20.25" customHeight="1" x14ac:dyDescent="0.2">
      <c r="A11" s="40" t="s">
        <v>13</v>
      </c>
      <c r="B11" s="28" t="s">
        <v>14</v>
      </c>
      <c r="C11" s="23"/>
    </row>
    <row r="12" spans="1:3" ht="20.25" customHeight="1" x14ac:dyDescent="0.2">
      <c r="A12" s="40" t="s">
        <v>15</v>
      </c>
      <c r="B12" s="28" t="s">
        <v>5</v>
      </c>
      <c r="C12" s="23"/>
    </row>
    <row r="13" spans="1:3" ht="20.25" customHeight="1" x14ac:dyDescent="0.2">
      <c r="A13" s="40" t="s">
        <v>16</v>
      </c>
      <c r="B13" s="28" t="s">
        <v>169</v>
      </c>
      <c r="C13" s="23"/>
    </row>
    <row r="14" spans="1:3" ht="20.25" customHeight="1" x14ac:dyDescent="0.2">
      <c r="A14" s="40" t="s">
        <v>17</v>
      </c>
      <c r="B14" s="46" t="s">
        <v>168</v>
      </c>
      <c r="C14" s="23"/>
    </row>
    <row r="15" spans="1:3" ht="20.25" customHeight="1" x14ac:dyDescent="0.2">
      <c r="A15" s="50" t="s">
        <v>18</v>
      </c>
      <c r="B15" s="50"/>
      <c r="C15" s="23"/>
    </row>
    <row r="16" spans="1:3" ht="20.25" customHeight="1" x14ac:dyDescent="0.2">
      <c r="A16" s="40" t="s">
        <v>19</v>
      </c>
      <c r="B16" s="28">
        <v>7</v>
      </c>
      <c r="C16" s="23"/>
    </row>
    <row r="17" spans="1:3" ht="20.25" customHeight="1" x14ac:dyDescent="0.2">
      <c r="A17" s="40" t="s">
        <v>20</v>
      </c>
      <c r="B17" s="28">
        <v>4</v>
      </c>
      <c r="C17" s="23"/>
    </row>
    <row r="18" spans="1:3" ht="20.25" customHeight="1" x14ac:dyDescent="0.2">
      <c r="A18" s="40" t="s">
        <v>21</v>
      </c>
      <c r="B18" s="28">
        <v>0</v>
      </c>
      <c r="C18" s="23"/>
    </row>
    <row r="19" spans="1:3" ht="20.25" customHeight="1" x14ac:dyDescent="0.2">
      <c r="A19" s="40" t="s">
        <v>22</v>
      </c>
      <c r="B19" s="28">
        <v>6</v>
      </c>
      <c r="C19" s="23"/>
    </row>
    <row r="20" spans="1:3" ht="20.25" customHeight="1" x14ac:dyDescent="0.2">
      <c r="A20" s="40" t="s">
        <v>23</v>
      </c>
      <c r="B20" s="28">
        <v>1</v>
      </c>
      <c r="C20" s="23"/>
    </row>
    <row r="21" spans="1:3" ht="20.25" customHeight="1" x14ac:dyDescent="0.2">
      <c r="A21" s="40" t="s">
        <v>24</v>
      </c>
      <c r="B21" s="28">
        <v>17</v>
      </c>
      <c r="C21" s="23"/>
    </row>
    <row r="22" spans="1:3" ht="20.25" customHeight="1" x14ac:dyDescent="0.2">
      <c r="A22" s="40" t="s">
        <v>25</v>
      </c>
      <c r="B22" s="41" t="s">
        <v>26</v>
      </c>
      <c r="C22" s="23"/>
    </row>
    <row r="23" spans="1:3" ht="20.25" customHeight="1" x14ac:dyDescent="0.2">
      <c r="A23" s="40" t="s">
        <v>27</v>
      </c>
      <c r="B23" s="42">
        <v>0.375</v>
      </c>
      <c r="C23" s="23"/>
    </row>
    <row r="24" spans="1:3" ht="20.25" customHeight="1" x14ac:dyDescent="0.2">
      <c r="A24" s="40" t="s">
        <v>28</v>
      </c>
      <c r="B24" s="43">
        <v>0.47916666666666669</v>
      </c>
      <c r="C24" s="23"/>
    </row>
    <row r="25" spans="1:3" ht="20.25" customHeight="1" x14ac:dyDescent="0.2">
      <c r="A25" s="40" t="s">
        <v>29</v>
      </c>
      <c r="B25" s="44">
        <v>0.57291666666666663</v>
      </c>
      <c r="C25" s="23"/>
    </row>
    <row r="26" spans="1:3" ht="20.25" customHeight="1" x14ac:dyDescent="0.2">
      <c r="A26" s="40" t="s">
        <v>30</v>
      </c>
      <c r="B26" s="44">
        <v>0.69791666666666663</v>
      </c>
      <c r="C26" s="23"/>
    </row>
    <row r="27" spans="1:3" ht="20.25" customHeight="1" x14ac:dyDescent="0.2">
      <c r="A27" s="50" t="s">
        <v>31</v>
      </c>
      <c r="B27" s="50"/>
      <c r="C27" s="23"/>
    </row>
    <row r="28" spans="1:3" ht="20.25" customHeight="1" x14ac:dyDescent="0.2">
      <c r="A28" s="40" t="s">
        <v>32</v>
      </c>
      <c r="B28" s="45"/>
      <c r="C28" s="23"/>
    </row>
    <row r="29" spans="1:3" ht="20.25" customHeight="1" x14ac:dyDescent="0.2">
      <c r="A29" s="40" t="s">
        <v>33</v>
      </c>
      <c r="B29" s="45"/>
      <c r="C29" s="23"/>
    </row>
    <row r="30" spans="1:3" ht="20.25" customHeight="1" x14ac:dyDescent="0.2">
      <c r="A30" s="40" t="s">
        <v>34</v>
      </c>
      <c r="B30" s="45" t="s">
        <v>170</v>
      </c>
      <c r="C30" s="23"/>
    </row>
    <row r="31" spans="1:3" ht="20.25" customHeight="1" x14ac:dyDescent="0.2">
      <c r="A31" s="45"/>
      <c r="B31" s="45" t="s">
        <v>171</v>
      </c>
      <c r="C31" s="23"/>
    </row>
    <row r="32" spans="1:3" ht="20.25" customHeight="1" x14ac:dyDescent="0.2">
      <c r="A32" s="45"/>
      <c r="B32" s="45" t="s">
        <v>172</v>
      </c>
      <c r="C32" s="23"/>
    </row>
    <row r="33" spans="1:3" ht="20.25" customHeight="1" x14ac:dyDescent="0.2">
      <c r="A33" s="45"/>
      <c r="B33" s="45"/>
      <c r="C33" s="23"/>
    </row>
    <row r="34" spans="1:3" ht="20.25" customHeight="1" x14ac:dyDescent="0.2">
      <c r="A34" s="45"/>
      <c r="B34" s="45"/>
      <c r="C34" s="23"/>
    </row>
  </sheetData>
  <mergeCells count="6">
    <mergeCell ref="A27:B27"/>
    <mergeCell ref="A1:B1"/>
    <mergeCell ref="A2:B2"/>
    <mergeCell ref="A3:B3"/>
    <mergeCell ref="A9:B9"/>
    <mergeCell ref="A15:B15"/>
  </mergeCells>
  <hyperlinks>
    <hyperlink ref="B14" r:id="rId1" xr:uid="{A134229E-9662-4D33-B4E1-47D38E9A0F61}"/>
  </hyperlinks>
  <pageMargins left="0.7" right="0.7" top="0.75" bottom="0.75" header="0.511811023622047" footer="0.511811023622047"/>
  <pageSetup scale="97" orientation="portrait" horizontalDpi="300" verticalDpi="300" r:id="rId2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  <pageSetUpPr fitToPage="1"/>
  </sheetPr>
  <dimension ref="A1:BH40"/>
  <sheetViews>
    <sheetView view="pageBreakPreview" zoomScale="90" zoomScaleNormal="100" zoomScalePageLayoutView="90" workbookViewId="0">
      <selection activeCell="A8" sqref="A8:M8"/>
    </sheetView>
  </sheetViews>
  <sheetFormatPr defaultColWidth="12.5703125" defaultRowHeight="12.75" customHeight="1" x14ac:dyDescent="0.2"/>
  <cols>
    <col min="1" max="1" width="4.5703125" customWidth="1"/>
    <col min="2" max="3" width="18" customWidth="1"/>
    <col min="4" max="4" width="4.28515625" customWidth="1"/>
    <col min="5" max="5" width="22.42578125" customWidth="1"/>
    <col min="6" max="7" width="18" customWidth="1"/>
    <col min="8" max="8" width="27.7109375" customWidth="1"/>
    <col min="9" max="13" width="9" customWidth="1"/>
  </cols>
  <sheetData>
    <row r="1" spans="1:60" x14ac:dyDescent="0.2">
      <c r="A1" s="54" t="s">
        <v>35</v>
      </c>
      <c r="B1" s="54"/>
      <c r="C1" s="54"/>
      <c r="D1" s="54"/>
      <c r="E1" s="54"/>
      <c r="F1" s="21" t="s">
        <v>36</v>
      </c>
      <c r="G1" s="22">
        <f>IF(SUM($I$5:$I$40)=0,0,70/MAX($I$5:$I$40))</f>
        <v>1.65680473372781</v>
      </c>
      <c r="H1" s="23"/>
    </row>
    <row r="2" spans="1:60" x14ac:dyDescent="0.2">
      <c r="A2" s="24"/>
      <c r="B2" s="24"/>
      <c r="C2" s="24"/>
      <c r="D2" s="24"/>
      <c r="E2" s="24"/>
      <c r="F2" s="24"/>
      <c r="G2" s="25"/>
      <c r="H2" s="24"/>
      <c r="I2" s="24"/>
      <c r="J2" s="24"/>
      <c r="K2" s="24"/>
      <c r="L2" s="24"/>
      <c r="M2" s="24"/>
    </row>
    <row r="3" spans="1:60" ht="15.75" customHeight="1" x14ac:dyDescent="0.2">
      <c r="A3" s="55" t="s">
        <v>37</v>
      </c>
      <c r="B3" s="55" t="s">
        <v>38</v>
      </c>
      <c r="C3" s="55" t="s">
        <v>39</v>
      </c>
      <c r="D3" s="56" t="s">
        <v>40</v>
      </c>
      <c r="E3" s="55" t="s">
        <v>41</v>
      </c>
      <c r="F3" s="55" t="s">
        <v>15</v>
      </c>
      <c r="G3" s="55" t="s">
        <v>42</v>
      </c>
      <c r="H3" s="55" t="s">
        <v>43</v>
      </c>
      <c r="I3" s="55" t="s">
        <v>44</v>
      </c>
      <c r="J3" s="55"/>
      <c r="K3" s="55"/>
      <c r="L3" s="55"/>
      <c r="M3" s="55"/>
    </row>
    <row r="4" spans="1:60" ht="38.25" customHeight="1" x14ac:dyDescent="0.2">
      <c r="A4" s="55"/>
      <c r="B4" s="55"/>
      <c r="C4" s="55"/>
      <c r="D4" s="56"/>
      <c r="E4" s="55"/>
      <c r="F4" s="55"/>
      <c r="G4" s="55"/>
      <c r="H4" s="55"/>
      <c r="I4" s="30" t="s">
        <v>45</v>
      </c>
      <c r="J4" s="30" t="s">
        <v>46</v>
      </c>
      <c r="K4" s="30" t="s">
        <v>47</v>
      </c>
      <c r="L4" s="30" t="s">
        <v>48</v>
      </c>
      <c r="M4" s="30" t="s">
        <v>49</v>
      </c>
    </row>
    <row r="5" spans="1:60" x14ac:dyDescent="0.2">
      <c r="A5" s="36">
        <v>1</v>
      </c>
      <c r="B5" s="37" t="s">
        <v>50</v>
      </c>
      <c r="C5" s="37" t="s">
        <v>51</v>
      </c>
      <c r="D5" s="38" t="s">
        <v>52</v>
      </c>
      <c r="E5" s="37" t="s">
        <v>53</v>
      </c>
      <c r="F5" s="37" t="s">
        <v>5</v>
      </c>
      <c r="G5" s="37" t="s">
        <v>5</v>
      </c>
      <c r="H5" s="37" t="s">
        <v>54</v>
      </c>
      <c r="I5" s="39">
        <v>42.25</v>
      </c>
      <c r="J5" s="39">
        <f t="shared" ref="J5:J40" si="0">IF(ISBLANK($G$1),0,I5*$G$1)</f>
        <v>70</v>
      </c>
      <c r="K5" s="39">
        <v>15</v>
      </c>
      <c r="L5" s="39">
        <v>0</v>
      </c>
      <c r="M5" s="39">
        <f t="shared" ref="M5:M40" si="1">J5+K5+L5</f>
        <v>85</v>
      </c>
    </row>
    <row r="6" spans="1:60" x14ac:dyDescent="0.2">
      <c r="A6" s="36">
        <f>A5+1</f>
        <v>2</v>
      </c>
      <c r="B6" s="37" t="s">
        <v>55</v>
      </c>
      <c r="C6" s="37" t="s">
        <v>56</v>
      </c>
      <c r="D6" s="38" t="s">
        <v>52</v>
      </c>
      <c r="E6" s="37" t="s">
        <v>53</v>
      </c>
      <c r="F6" s="37" t="s">
        <v>5</v>
      </c>
      <c r="G6" s="37" t="s">
        <v>5</v>
      </c>
      <c r="H6" s="37" t="s">
        <v>54</v>
      </c>
      <c r="I6" s="39">
        <v>34.5</v>
      </c>
      <c r="J6" s="39">
        <f t="shared" si="0"/>
        <v>57.159763313609503</v>
      </c>
      <c r="K6" s="39">
        <v>15</v>
      </c>
      <c r="L6" s="39">
        <v>4</v>
      </c>
      <c r="M6" s="39">
        <f t="shared" si="1"/>
        <v>76.159763313609503</v>
      </c>
    </row>
    <row r="7" spans="1:60" x14ac:dyDescent="0.2">
      <c r="A7" s="36">
        <f>A6+1</f>
        <v>3</v>
      </c>
      <c r="B7" s="37" t="s">
        <v>57</v>
      </c>
      <c r="C7" s="37" t="s">
        <v>58</v>
      </c>
      <c r="D7" s="38" t="s">
        <v>52</v>
      </c>
      <c r="E7" s="37" t="s">
        <v>53</v>
      </c>
      <c r="F7" s="37" t="s">
        <v>5</v>
      </c>
      <c r="G7" s="37" t="s">
        <v>5</v>
      </c>
      <c r="H7" s="37" t="s">
        <v>54</v>
      </c>
      <c r="I7" s="39">
        <v>24</v>
      </c>
      <c r="J7" s="39">
        <f t="shared" si="0"/>
        <v>39.763313609467502</v>
      </c>
      <c r="K7" s="39">
        <v>10</v>
      </c>
      <c r="L7" s="39">
        <v>11</v>
      </c>
      <c r="M7" s="39">
        <f t="shared" si="1"/>
        <v>60.763313609467502</v>
      </c>
    </row>
    <row r="8" spans="1:60" ht="13.5" thickBot="1" x14ac:dyDescent="0.25">
      <c r="A8" s="63">
        <v>4</v>
      </c>
      <c r="B8" s="64" t="s">
        <v>59</v>
      </c>
      <c r="C8" s="64" t="s">
        <v>60</v>
      </c>
      <c r="D8" s="65" t="s">
        <v>52</v>
      </c>
      <c r="E8" s="64" t="s">
        <v>61</v>
      </c>
      <c r="F8" s="64" t="s">
        <v>62</v>
      </c>
      <c r="G8" s="64" t="s">
        <v>62</v>
      </c>
      <c r="H8" s="64" t="s">
        <v>63</v>
      </c>
      <c r="I8" s="66">
        <v>24</v>
      </c>
      <c r="J8" s="66">
        <f t="shared" si="0"/>
        <v>39.763313609467502</v>
      </c>
      <c r="K8" s="66">
        <v>15</v>
      </c>
      <c r="L8" s="66">
        <v>0</v>
      </c>
      <c r="M8" s="66">
        <f t="shared" si="1"/>
        <v>54.763313609467502</v>
      </c>
    </row>
    <row r="9" spans="1:60" x14ac:dyDescent="0.2">
      <c r="A9" s="60">
        <v>5</v>
      </c>
      <c r="B9" s="61" t="s">
        <v>64</v>
      </c>
      <c r="C9" s="61" t="s">
        <v>65</v>
      </c>
      <c r="D9" s="62" t="s">
        <v>52</v>
      </c>
      <c r="E9" s="61" t="s">
        <v>53</v>
      </c>
      <c r="F9" s="61" t="s">
        <v>5</v>
      </c>
      <c r="G9" s="61" t="s">
        <v>5</v>
      </c>
      <c r="H9" s="61" t="s">
        <v>54</v>
      </c>
      <c r="I9" s="14">
        <v>19.25</v>
      </c>
      <c r="J9" s="14">
        <f t="shared" si="0"/>
        <v>31.8934911242604</v>
      </c>
      <c r="K9" s="14">
        <v>0</v>
      </c>
      <c r="L9" s="14">
        <v>0</v>
      </c>
      <c r="M9" s="14">
        <f t="shared" si="1"/>
        <v>31.8934911242604</v>
      </c>
    </row>
    <row r="10" spans="1:60" x14ac:dyDescent="0.2">
      <c r="A10" s="8">
        <v>6</v>
      </c>
      <c r="B10" s="9" t="s">
        <v>66</v>
      </c>
      <c r="C10" s="9" t="s">
        <v>67</v>
      </c>
      <c r="D10" s="10" t="s">
        <v>52</v>
      </c>
      <c r="E10" s="9" t="s">
        <v>68</v>
      </c>
      <c r="F10" s="9" t="s">
        <v>69</v>
      </c>
      <c r="G10" s="9" t="s">
        <v>69</v>
      </c>
      <c r="H10" s="9" t="s">
        <v>70</v>
      </c>
      <c r="I10" s="11">
        <v>16.75</v>
      </c>
      <c r="J10" s="11">
        <f t="shared" si="0"/>
        <v>27.7514792899408</v>
      </c>
      <c r="K10" s="11">
        <v>0</v>
      </c>
      <c r="L10" s="11">
        <v>0</v>
      </c>
      <c r="M10" s="11">
        <f t="shared" si="1"/>
        <v>27.7514792899408</v>
      </c>
    </row>
    <row r="11" spans="1:60" s="35" customFormat="1" ht="21.6" customHeight="1" x14ac:dyDescent="0.2">
      <c r="A11" s="8">
        <v>7</v>
      </c>
      <c r="B11" s="9" t="s">
        <v>71</v>
      </c>
      <c r="C11" s="9" t="s">
        <v>72</v>
      </c>
      <c r="D11" s="10" t="s">
        <v>52</v>
      </c>
      <c r="E11" s="9" t="s">
        <v>73</v>
      </c>
      <c r="F11" s="9" t="s">
        <v>74</v>
      </c>
      <c r="G11" s="9" t="s">
        <v>74</v>
      </c>
      <c r="H11" s="9" t="s">
        <v>75</v>
      </c>
      <c r="I11" s="11">
        <v>10</v>
      </c>
      <c r="J11" s="11">
        <f t="shared" si="0"/>
        <v>16.568047337278099</v>
      </c>
      <c r="K11" s="11">
        <v>0</v>
      </c>
      <c r="L11" s="11">
        <v>0</v>
      </c>
      <c r="M11" s="11">
        <f t="shared" si="1"/>
        <v>16.568047337278099</v>
      </c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</row>
    <row r="12" spans="1:60" x14ac:dyDescent="0.2">
      <c r="A12" s="27" t="e">
        <f>#REF!+1</f>
        <v>#REF!</v>
      </c>
      <c r="B12" s="28"/>
      <c r="C12" s="28"/>
      <c r="D12" s="28"/>
      <c r="E12" s="28"/>
      <c r="F12" s="28"/>
      <c r="G12" s="28"/>
      <c r="H12" s="28"/>
      <c r="I12" s="29"/>
      <c r="J12" s="29">
        <f t="shared" si="0"/>
        <v>0</v>
      </c>
      <c r="K12" s="29"/>
      <c r="L12" s="29"/>
      <c r="M12" s="29">
        <f t="shared" si="1"/>
        <v>0</v>
      </c>
    </row>
    <row r="13" spans="1:60" x14ac:dyDescent="0.2">
      <c r="A13" s="27" t="e">
        <f t="shared" ref="A13:A40" si="2">A12+1</f>
        <v>#REF!</v>
      </c>
      <c r="B13" s="28"/>
      <c r="C13" s="28"/>
      <c r="D13" s="28"/>
      <c r="E13" s="28"/>
      <c r="F13" s="28"/>
      <c r="G13" s="28"/>
      <c r="H13" s="28"/>
      <c r="I13" s="29"/>
      <c r="J13" s="29">
        <f t="shared" si="0"/>
        <v>0</v>
      </c>
      <c r="K13" s="29"/>
      <c r="L13" s="29"/>
      <c r="M13" s="29">
        <f t="shared" si="1"/>
        <v>0</v>
      </c>
    </row>
    <row r="14" spans="1:60" x14ac:dyDescent="0.2">
      <c r="A14" s="27" t="e">
        <f t="shared" si="2"/>
        <v>#REF!</v>
      </c>
      <c r="B14" s="28"/>
      <c r="C14" s="28"/>
      <c r="D14" s="28"/>
      <c r="E14" s="28"/>
      <c r="F14" s="28"/>
      <c r="G14" s="28"/>
      <c r="H14" s="28"/>
      <c r="I14" s="29"/>
      <c r="J14" s="29">
        <f t="shared" si="0"/>
        <v>0</v>
      </c>
      <c r="K14" s="29"/>
      <c r="L14" s="29"/>
      <c r="M14" s="29">
        <f t="shared" si="1"/>
        <v>0</v>
      </c>
    </row>
    <row r="15" spans="1:60" x14ac:dyDescent="0.2">
      <c r="A15" s="27" t="e">
        <f t="shared" si="2"/>
        <v>#REF!</v>
      </c>
      <c r="B15" s="28"/>
      <c r="C15" s="28"/>
      <c r="D15" s="28"/>
      <c r="E15" s="28"/>
      <c r="F15" s="28"/>
      <c r="G15" s="28"/>
      <c r="H15" s="28"/>
      <c r="I15" s="29"/>
      <c r="J15" s="29">
        <f t="shared" si="0"/>
        <v>0</v>
      </c>
      <c r="K15" s="29"/>
      <c r="L15" s="29"/>
      <c r="M15" s="29">
        <f t="shared" si="1"/>
        <v>0</v>
      </c>
    </row>
    <row r="16" spans="1:60" x14ac:dyDescent="0.2">
      <c r="A16" s="27" t="e">
        <f t="shared" si="2"/>
        <v>#REF!</v>
      </c>
      <c r="B16" s="28"/>
      <c r="C16" s="28"/>
      <c r="D16" s="28"/>
      <c r="E16" s="28"/>
      <c r="F16" s="28"/>
      <c r="G16" s="28"/>
      <c r="H16" s="28"/>
      <c r="I16" s="29"/>
      <c r="J16" s="29">
        <f t="shared" si="0"/>
        <v>0</v>
      </c>
      <c r="K16" s="29"/>
      <c r="L16" s="29"/>
      <c r="M16" s="29">
        <f t="shared" si="1"/>
        <v>0</v>
      </c>
    </row>
    <row r="17" spans="1:13" x14ac:dyDescent="0.2">
      <c r="A17" s="27" t="e">
        <f t="shared" si="2"/>
        <v>#REF!</v>
      </c>
      <c r="B17" s="28"/>
      <c r="C17" s="28"/>
      <c r="D17" s="28"/>
      <c r="E17" s="28"/>
      <c r="F17" s="28"/>
      <c r="G17" s="28"/>
      <c r="H17" s="28"/>
      <c r="I17" s="29"/>
      <c r="J17" s="29">
        <f t="shared" si="0"/>
        <v>0</v>
      </c>
      <c r="K17" s="29"/>
      <c r="L17" s="29"/>
      <c r="M17" s="29">
        <f t="shared" si="1"/>
        <v>0</v>
      </c>
    </row>
    <row r="18" spans="1:13" x14ac:dyDescent="0.2">
      <c r="A18" s="27" t="e">
        <f t="shared" si="2"/>
        <v>#REF!</v>
      </c>
      <c r="B18" s="28"/>
      <c r="C18" s="28"/>
      <c r="D18" s="28"/>
      <c r="E18" s="28"/>
      <c r="F18" s="28"/>
      <c r="G18" s="28"/>
      <c r="H18" s="28"/>
      <c r="I18" s="29"/>
      <c r="J18" s="29">
        <f t="shared" si="0"/>
        <v>0</v>
      </c>
      <c r="K18" s="29"/>
      <c r="L18" s="29"/>
      <c r="M18" s="29">
        <f t="shared" si="1"/>
        <v>0</v>
      </c>
    </row>
    <row r="19" spans="1:13" x14ac:dyDescent="0.2">
      <c r="A19" s="27" t="e">
        <f t="shared" si="2"/>
        <v>#REF!</v>
      </c>
      <c r="B19" s="28"/>
      <c r="C19" s="28"/>
      <c r="D19" s="28"/>
      <c r="E19" s="28"/>
      <c r="F19" s="28"/>
      <c r="G19" s="28"/>
      <c r="H19" s="28"/>
      <c r="I19" s="29"/>
      <c r="J19" s="29">
        <f t="shared" si="0"/>
        <v>0</v>
      </c>
      <c r="K19" s="29"/>
      <c r="L19" s="29"/>
      <c r="M19" s="29">
        <f t="shared" si="1"/>
        <v>0</v>
      </c>
    </row>
    <row r="20" spans="1:13" x14ac:dyDescent="0.2">
      <c r="A20" s="27" t="e">
        <f t="shared" si="2"/>
        <v>#REF!</v>
      </c>
      <c r="B20" s="28"/>
      <c r="C20" s="28"/>
      <c r="D20" s="28"/>
      <c r="E20" s="28"/>
      <c r="F20" s="28"/>
      <c r="G20" s="28"/>
      <c r="H20" s="28"/>
      <c r="I20" s="29"/>
      <c r="J20" s="29">
        <f t="shared" si="0"/>
        <v>0</v>
      </c>
      <c r="K20" s="29"/>
      <c r="L20" s="29"/>
      <c r="M20" s="29">
        <f t="shared" si="1"/>
        <v>0</v>
      </c>
    </row>
    <row r="21" spans="1:13" x14ac:dyDescent="0.2">
      <c r="A21" s="27" t="e">
        <f t="shared" si="2"/>
        <v>#REF!</v>
      </c>
      <c r="B21" s="22"/>
      <c r="C21" s="22"/>
      <c r="D21" s="22"/>
      <c r="E21" s="22"/>
      <c r="F21" s="22"/>
      <c r="G21" s="22"/>
      <c r="H21" s="22"/>
      <c r="I21" s="29"/>
      <c r="J21" s="29">
        <f t="shared" si="0"/>
        <v>0</v>
      </c>
      <c r="K21" s="29"/>
      <c r="L21" s="29"/>
      <c r="M21" s="29">
        <f t="shared" si="1"/>
        <v>0</v>
      </c>
    </row>
    <row r="22" spans="1:13" x14ac:dyDescent="0.2">
      <c r="A22" s="27" t="e">
        <f t="shared" si="2"/>
        <v>#REF!</v>
      </c>
      <c r="B22" s="22"/>
      <c r="C22" s="22"/>
      <c r="D22" s="22"/>
      <c r="E22" s="22"/>
      <c r="F22" s="22"/>
      <c r="G22" s="22"/>
      <c r="H22" s="22"/>
      <c r="I22" s="29"/>
      <c r="J22" s="29">
        <f t="shared" si="0"/>
        <v>0</v>
      </c>
      <c r="K22" s="29"/>
      <c r="L22" s="29"/>
      <c r="M22" s="29">
        <f t="shared" si="1"/>
        <v>0</v>
      </c>
    </row>
    <row r="23" spans="1:13" x14ac:dyDescent="0.2">
      <c r="A23" s="27" t="e">
        <f t="shared" si="2"/>
        <v>#REF!</v>
      </c>
      <c r="B23" s="22"/>
      <c r="C23" s="22"/>
      <c r="D23" s="22"/>
      <c r="E23" s="22"/>
      <c r="F23" s="22"/>
      <c r="G23" s="22"/>
      <c r="H23" s="22"/>
      <c r="I23" s="29"/>
      <c r="J23" s="29">
        <f t="shared" si="0"/>
        <v>0</v>
      </c>
      <c r="K23" s="29"/>
      <c r="L23" s="29"/>
      <c r="M23" s="29">
        <f t="shared" si="1"/>
        <v>0</v>
      </c>
    </row>
    <row r="24" spans="1:13" x14ac:dyDescent="0.2">
      <c r="A24" s="27" t="e">
        <f t="shared" si="2"/>
        <v>#REF!</v>
      </c>
      <c r="B24" s="22"/>
      <c r="C24" s="22"/>
      <c r="D24" s="22"/>
      <c r="E24" s="22"/>
      <c r="F24" s="22"/>
      <c r="G24" s="22"/>
      <c r="H24" s="22"/>
      <c r="I24" s="29"/>
      <c r="J24" s="29">
        <f t="shared" si="0"/>
        <v>0</v>
      </c>
      <c r="K24" s="29"/>
      <c r="L24" s="29"/>
      <c r="M24" s="29">
        <f t="shared" si="1"/>
        <v>0</v>
      </c>
    </row>
    <row r="25" spans="1:13" x14ac:dyDescent="0.2">
      <c r="A25" s="27" t="e">
        <f t="shared" si="2"/>
        <v>#REF!</v>
      </c>
      <c r="B25" s="22"/>
      <c r="C25" s="22"/>
      <c r="D25" s="22"/>
      <c r="E25" s="22"/>
      <c r="F25" s="22"/>
      <c r="G25" s="22"/>
      <c r="H25" s="22"/>
      <c r="I25" s="29"/>
      <c r="J25" s="29">
        <f t="shared" si="0"/>
        <v>0</v>
      </c>
      <c r="K25" s="29"/>
      <c r="L25" s="29"/>
      <c r="M25" s="29">
        <f t="shared" si="1"/>
        <v>0</v>
      </c>
    </row>
    <row r="26" spans="1:13" x14ac:dyDescent="0.2">
      <c r="A26" s="27" t="e">
        <f t="shared" si="2"/>
        <v>#REF!</v>
      </c>
      <c r="B26" s="22"/>
      <c r="C26" s="22"/>
      <c r="D26" s="22"/>
      <c r="E26" s="22"/>
      <c r="F26" s="22"/>
      <c r="G26" s="22"/>
      <c r="H26" s="22"/>
      <c r="I26" s="29"/>
      <c r="J26" s="29">
        <f t="shared" si="0"/>
        <v>0</v>
      </c>
      <c r="K26" s="29"/>
      <c r="L26" s="29"/>
      <c r="M26" s="29">
        <f t="shared" si="1"/>
        <v>0</v>
      </c>
    </row>
    <row r="27" spans="1:13" x14ac:dyDescent="0.2">
      <c r="A27" s="27" t="e">
        <f t="shared" si="2"/>
        <v>#REF!</v>
      </c>
      <c r="B27" s="22"/>
      <c r="C27" s="22"/>
      <c r="D27" s="22"/>
      <c r="E27" s="22"/>
      <c r="F27" s="22"/>
      <c r="G27" s="22"/>
      <c r="H27" s="22"/>
      <c r="I27" s="29"/>
      <c r="J27" s="29">
        <f t="shared" si="0"/>
        <v>0</v>
      </c>
      <c r="K27" s="29"/>
      <c r="L27" s="29"/>
      <c r="M27" s="29">
        <f t="shared" si="1"/>
        <v>0</v>
      </c>
    </row>
    <row r="28" spans="1:13" x14ac:dyDescent="0.2">
      <c r="A28" s="27" t="e">
        <f t="shared" si="2"/>
        <v>#REF!</v>
      </c>
      <c r="B28" s="22"/>
      <c r="C28" s="22"/>
      <c r="D28" s="22"/>
      <c r="E28" s="22"/>
      <c r="F28" s="22"/>
      <c r="G28" s="22"/>
      <c r="H28" s="22"/>
      <c r="I28" s="29"/>
      <c r="J28" s="29">
        <f t="shared" si="0"/>
        <v>0</v>
      </c>
      <c r="K28" s="29"/>
      <c r="L28" s="29"/>
      <c r="M28" s="29">
        <f t="shared" si="1"/>
        <v>0</v>
      </c>
    </row>
    <row r="29" spans="1:13" x14ac:dyDescent="0.2">
      <c r="A29" s="27" t="e">
        <f t="shared" si="2"/>
        <v>#REF!</v>
      </c>
      <c r="B29" s="22"/>
      <c r="C29" s="22"/>
      <c r="D29" s="22"/>
      <c r="E29" s="22"/>
      <c r="F29" s="22"/>
      <c r="G29" s="22"/>
      <c r="H29" s="22"/>
      <c r="I29" s="29"/>
      <c r="J29" s="29">
        <f t="shared" si="0"/>
        <v>0</v>
      </c>
      <c r="K29" s="29"/>
      <c r="L29" s="29"/>
      <c r="M29" s="29">
        <f t="shared" si="1"/>
        <v>0</v>
      </c>
    </row>
    <row r="30" spans="1:13" x14ac:dyDescent="0.2">
      <c r="A30" s="27" t="e">
        <f t="shared" si="2"/>
        <v>#REF!</v>
      </c>
      <c r="B30" s="22"/>
      <c r="C30" s="22"/>
      <c r="D30" s="22"/>
      <c r="E30" s="22"/>
      <c r="F30" s="22"/>
      <c r="G30" s="22"/>
      <c r="H30" s="22"/>
      <c r="I30" s="29"/>
      <c r="J30" s="29">
        <f t="shared" si="0"/>
        <v>0</v>
      </c>
      <c r="K30" s="29"/>
      <c r="L30" s="29"/>
      <c r="M30" s="29">
        <f t="shared" si="1"/>
        <v>0</v>
      </c>
    </row>
    <row r="31" spans="1:13" x14ac:dyDescent="0.2">
      <c r="A31" s="27" t="e">
        <f t="shared" si="2"/>
        <v>#REF!</v>
      </c>
      <c r="B31" s="22"/>
      <c r="C31" s="22"/>
      <c r="D31" s="22"/>
      <c r="E31" s="22"/>
      <c r="F31" s="22"/>
      <c r="G31" s="22"/>
      <c r="H31" s="22"/>
      <c r="I31" s="29"/>
      <c r="J31" s="29">
        <f t="shared" si="0"/>
        <v>0</v>
      </c>
      <c r="K31" s="29"/>
      <c r="L31" s="29"/>
      <c r="M31" s="29">
        <f t="shared" si="1"/>
        <v>0</v>
      </c>
    </row>
    <row r="32" spans="1:13" x14ac:dyDescent="0.2">
      <c r="A32" s="27" t="e">
        <f t="shared" si="2"/>
        <v>#REF!</v>
      </c>
      <c r="B32" s="22"/>
      <c r="C32" s="22"/>
      <c r="D32" s="22"/>
      <c r="E32" s="22"/>
      <c r="F32" s="22"/>
      <c r="G32" s="22"/>
      <c r="H32" s="22"/>
      <c r="I32" s="29"/>
      <c r="J32" s="29">
        <f t="shared" si="0"/>
        <v>0</v>
      </c>
      <c r="K32" s="29"/>
      <c r="L32" s="29"/>
      <c r="M32" s="29">
        <f t="shared" si="1"/>
        <v>0</v>
      </c>
    </row>
    <row r="33" spans="1:13" x14ac:dyDescent="0.2">
      <c r="A33" s="27" t="e">
        <f t="shared" si="2"/>
        <v>#REF!</v>
      </c>
      <c r="B33" s="22"/>
      <c r="C33" s="22"/>
      <c r="D33" s="22"/>
      <c r="E33" s="22"/>
      <c r="F33" s="22"/>
      <c r="G33" s="22"/>
      <c r="H33" s="22"/>
      <c r="I33" s="29"/>
      <c r="J33" s="29">
        <f t="shared" si="0"/>
        <v>0</v>
      </c>
      <c r="K33" s="29"/>
      <c r="L33" s="29"/>
      <c r="M33" s="29">
        <f t="shared" si="1"/>
        <v>0</v>
      </c>
    </row>
    <row r="34" spans="1:13" x14ac:dyDescent="0.2">
      <c r="A34" s="27" t="e">
        <f t="shared" si="2"/>
        <v>#REF!</v>
      </c>
      <c r="B34" s="22"/>
      <c r="C34" s="22"/>
      <c r="D34" s="22"/>
      <c r="E34" s="22"/>
      <c r="F34" s="22"/>
      <c r="G34" s="22"/>
      <c r="H34" s="22"/>
      <c r="I34" s="29"/>
      <c r="J34" s="29">
        <f t="shared" si="0"/>
        <v>0</v>
      </c>
      <c r="K34" s="29"/>
      <c r="L34" s="29"/>
      <c r="M34" s="29">
        <f t="shared" si="1"/>
        <v>0</v>
      </c>
    </row>
    <row r="35" spans="1:13" x14ac:dyDescent="0.2">
      <c r="A35" s="27" t="e">
        <f t="shared" si="2"/>
        <v>#REF!</v>
      </c>
      <c r="B35" s="22"/>
      <c r="C35" s="22"/>
      <c r="D35" s="22"/>
      <c r="E35" s="22"/>
      <c r="F35" s="22"/>
      <c r="G35" s="22"/>
      <c r="H35" s="22"/>
      <c r="I35" s="29"/>
      <c r="J35" s="29">
        <f t="shared" si="0"/>
        <v>0</v>
      </c>
      <c r="K35" s="29"/>
      <c r="L35" s="29"/>
      <c r="M35" s="29">
        <f t="shared" si="1"/>
        <v>0</v>
      </c>
    </row>
    <row r="36" spans="1:13" x14ac:dyDescent="0.2">
      <c r="A36" s="27" t="e">
        <f t="shared" si="2"/>
        <v>#REF!</v>
      </c>
      <c r="B36" s="22"/>
      <c r="C36" s="22"/>
      <c r="D36" s="22"/>
      <c r="E36" s="22"/>
      <c r="F36" s="22"/>
      <c r="G36" s="22"/>
      <c r="H36" s="22"/>
      <c r="I36" s="29"/>
      <c r="J36" s="29">
        <f t="shared" si="0"/>
        <v>0</v>
      </c>
      <c r="K36" s="29"/>
      <c r="L36" s="29"/>
      <c r="M36" s="29">
        <f t="shared" si="1"/>
        <v>0</v>
      </c>
    </row>
    <row r="37" spans="1:13" x14ac:dyDescent="0.2">
      <c r="A37" s="27" t="e">
        <f t="shared" si="2"/>
        <v>#REF!</v>
      </c>
      <c r="B37" s="22"/>
      <c r="C37" s="22"/>
      <c r="D37" s="22"/>
      <c r="E37" s="22"/>
      <c r="F37" s="22"/>
      <c r="G37" s="22"/>
      <c r="H37" s="22"/>
      <c r="I37" s="29"/>
      <c r="J37" s="29">
        <f t="shared" si="0"/>
        <v>0</v>
      </c>
      <c r="K37" s="29"/>
      <c r="L37" s="29"/>
      <c r="M37" s="29">
        <f t="shared" si="1"/>
        <v>0</v>
      </c>
    </row>
    <row r="38" spans="1:13" x14ac:dyDescent="0.2">
      <c r="A38" s="27" t="e">
        <f t="shared" si="2"/>
        <v>#REF!</v>
      </c>
      <c r="B38" s="22"/>
      <c r="C38" s="22"/>
      <c r="D38" s="22"/>
      <c r="E38" s="22"/>
      <c r="F38" s="22"/>
      <c r="G38" s="22"/>
      <c r="H38" s="22"/>
      <c r="I38" s="29"/>
      <c r="J38" s="29">
        <f t="shared" si="0"/>
        <v>0</v>
      </c>
      <c r="K38" s="29"/>
      <c r="L38" s="29"/>
      <c r="M38" s="29">
        <f t="shared" si="1"/>
        <v>0</v>
      </c>
    </row>
    <row r="39" spans="1:13" x14ac:dyDescent="0.2">
      <c r="A39" s="27" t="e">
        <f t="shared" si="2"/>
        <v>#REF!</v>
      </c>
      <c r="B39" s="22"/>
      <c r="C39" s="22"/>
      <c r="D39" s="22"/>
      <c r="E39" s="22"/>
      <c r="F39" s="22"/>
      <c r="G39" s="22"/>
      <c r="H39" s="22"/>
      <c r="I39" s="29"/>
      <c r="J39" s="29">
        <f t="shared" si="0"/>
        <v>0</v>
      </c>
      <c r="K39" s="29"/>
      <c r="L39" s="29"/>
      <c r="M39" s="29">
        <f t="shared" si="1"/>
        <v>0</v>
      </c>
    </row>
    <row r="40" spans="1:13" x14ac:dyDescent="0.2">
      <c r="A40" s="27" t="e">
        <f t="shared" si="2"/>
        <v>#REF!</v>
      </c>
      <c r="B40" s="22"/>
      <c r="C40" s="22"/>
      <c r="D40" s="22"/>
      <c r="E40" s="22"/>
      <c r="F40" s="22"/>
      <c r="G40" s="22"/>
      <c r="H40" s="22"/>
      <c r="I40" s="29"/>
      <c r="J40" s="29">
        <f t="shared" si="0"/>
        <v>0</v>
      </c>
      <c r="K40" s="29"/>
      <c r="L40" s="29"/>
      <c r="M40" s="29">
        <f t="shared" si="1"/>
        <v>0</v>
      </c>
    </row>
  </sheetData>
  <mergeCells count="10">
    <mergeCell ref="A1:E1"/>
    <mergeCell ref="I3:M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511811023622047" footer="0.511811023622047"/>
  <pageSetup scale="71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  <pageSetUpPr fitToPage="1"/>
  </sheetPr>
  <dimension ref="A1:M31"/>
  <sheetViews>
    <sheetView view="pageBreakPreview" zoomScale="90" zoomScaleNormal="100" zoomScalePageLayoutView="90" workbookViewId="0">
      <selection activeCell="A8" sqref="A8:M8"/>
    </sheetView>
  </sheetViews>
  <sheetFormatPr defaultColWidth="12.5703125" defaultRowHeight="12.75" customHeight="1" x14ac:dyDescent="0.2"/>
  <cols>
    <col min="1" max="1" width="4.5703125" customWidth="1"/>
    <col min="2" max="3" width="18" customWidth="1"/>
    <col min="4" max="4" width="4.28515625" customWidth="1"/>
    <col min="5" max="5" width="22.42578125" customWidth="1"/>
    <col min="6" max="7" width="18" customWidth="1"/>
    <col min="8" max="8" width="21.28515625" customWidth="1"/>
    <col min="9" max="13" width="9" customWidth="1"/>
  </cols>
  <sheetData>
    <row r="1" spans="1:13" x14ac:dyDescent="0.2">
      <c r="A1" s="54" t="s">
        <v>76</v>
      </c>
      <c r="B1" s="54"/>
      <c r="C1" s="54"/>
      <c r="D1" s="54"/>
      <c r="E1" s="54"/>
      <c r="F1" s="21" t="s">
        <v>36</v>
      </c>
      <c r="G1" s="22">
        <f>IF(SUM($I$5:$I$27)=0,0,70/MAX($I$5:$I$27))</f>
        <v>1.94444444444444</v>
      </c>
      <c r="H1" s="23"/>
    </row>
    <row r="2" spans="1:13" x14ac:dyDescent="0.2">
      <c r="A2" s="24"/>
      <c r="B2" s="24"/>
      <c r="C2" s="24"/>
      <c r="D2" s="24"/>
      <c r="E2" s="24"/>
      <c r="F2" s="24"/>
      <c r="G2" s="25"/>
      <c r="H2" s="24"/>
      <c r="I2" s="24"/>
      <c r="J2" s="24"/>
      <c r="K2" s="24"/>
      <c r="L2" s="24"/>
      <c r="M2" s="24"/>
    </row>
    <row r="3" spans="1:13" ht="15.75" customHeight="1" x14ac:dyDescent="0.2">
      <c r="A3" s="55" t="s">
        <v>77</v>
      </c>
      <c r="B3" s="55" t="s">
        <v>38</v>
      </c>
      <c r="C3" s="55" t="s">
        <v>39</v>
      </c>
      <c r="D3" s="56" t="s">
        <v>40</v>
      </c>
      <c r="E3" s="55" t="s">
        <v>41</v>
      </c>
      <c r="F3" s="55" t="s">
        <v>15</v>
      </c>
      <c r="G3" s="55" t="s">
        <v>42</v>
      </c>
      <c r="H3" s="55" t="s">
        <v>43</v>
      </c>
      <c r="I3" s="55" t="s">
        <v>44</v>
      </c>
      <c r="J3" s="55"/>
      <c r="K3" s="55"/>
      <c r="L3" s="55"/>
      <c r="M3" s="55"/>
    </row>
    <row r="4" spans="1:13" ht="38.25" customHeight="1" x14ac:dyDescent="0.2">
      <c r="A4" s="55"/>
      <c r="B4" s="55"/>
      <c r="C4" s="55"/>
      <c r="D4" s="56"/>
      <c r="E4" s="55"/>
      <c r="F4" s="55"/>
      <c r="G4" s="55"/>
      <c r="H4" s="55"/>
      <c r="I4" s="30" t="s">
        <v>45</v>
      </c>
      <c r="J4" s="30" t="s">
        <v>46</v>
      </c>
      <c r="K4" s="30" t="s">
        <v>47</v>
      </c>
      <c r="L4" s="30" t="s">
        <v>48</v>
      </c>
      <c r="M4" s="30" t="s">
        <v>49</v>
      </c>
    </row>
    <row r="5" spans="1:13" x14ac:dyDescent="0.2">
      <c r="A5" s="8">
        <v>1</v>
      </c>
      <c r="B5" s="9" t="s">
        <v>78</v>
      </c>
      <c r="C5" s="9" t="s">
        <v>79</v>
      </c>
      <c r="D5" s="10" t="s">
        <v>80</v>
      </c>
      <c r="E5" s="9" t="s">
        <v>81</v>
      </c>
      <c r="F5" s="9" t="s">
        <v>82</v>
      </c>
      <c r="G5" s="9" t="s">
        <v>82</v>
      </c>
      <c r="H5" s="9" t="s">
        <v>83</v>
      </c>
      <c r="I5" s="11">
        <v>36</v>
      </c>
      <c r="J5" s="11">
        <f t="shared" ref="J5:J31" si="0">IF(ISBLANK($G$1),0,I5*$G$1)</f>
        <v>70</v>
      </c>
      <c r="K5" s="11">
        <v>0</v>
      </c>
      <c r="L5" s="11">
        <v>10</v>
      </c>
      <c r="M5" s="11">
        <f t="shared" ref="M5:M31" si="1">J5+K5+L5</f>
        <v>80</v>
      </c>
    </row>
    <row r="6" spans="1:13" x14ac:dyDescent="0.2">
      <c r="A6" s="8">
        <f>A5+1</f>
        <v>2</v>
      </c>
      <c r="B6" s="9" t="s">
        <v>84</v>
      </c>
      <c r="C6" s="9" t="s">
        <v>85</v>
      </c>
      <c r="D6" s="10" t="s">
        <v>80</v>
      </c>
      <c r="E6" s="9" t="s">
        <v>61</v>
      </c>
      <c r="F6" s="9" t="s">
        <v>62</v>
      </c>
      <c r="G6" s="9" t="s">
        <v>62</v>
      </c>
      <c r="H6" s="9" t="s">
        <v>86</v>
      </c>
      <c r="I6" s="11">
        <v>13</v>
      </c>
      <c r="J6" s="11">
        <f t="shared" si="0"/>
        <v>25.2777777777778</v>
      </c>
      <c r="K6" s="11">
        <v>5</v>
      </c>
      <c r="L6" s="11">
        <v>0</v>
      </c>
      <c r="M6" s="11">
        <f t="shared" si="1"/>
        <v>30.2777777777778</v>
      </c>
    </row>
    <row r="7" spans="1:13" x14ac:dyDescent="0.2">
      <c r="A7" s="8">
        <f>A6+1</f>
        <v>3</v>
      </c>
      <c r="B7" s="9" t="s">
        <v>87</v>
      </c>
      <c r="C7" s="9" t="s">
        <v>88</v>
      </c>
      <c r="D7" s="10" t="s">
        <v>80</v>
      </c>
      <c r="E7" s="9" t="s">
        <v>61</v>
      </c>
      <c r="F7" s="9" t="s">
        <v>62</v>
      </c>
      <c r="G7" s="9" t="s">
        <v>62</v>
      </c>
      <c r="H7" s="9" t="s">
        <v>86</v>
      </c>
      <c r="I7" s="12">
        <v>6.5</v>
      </c>
      <c r="J7" s="12">
        <f t="shared" si="0"/>
        <v>12.6388888888889</v>
      </c>
      <c r="K7" s="12">
        <v>0</v>
      </c>
      <c r="L7" s="12">
        <v>0</v>
      </c>
      <c r="M7" s="12">
        <f t="shared" si="1"/>
        <v>12.6388888888889</v>
      </c>
    </row>
    <row r="8" spans="1:13" s="15" customFormat="1" ht="13.5" thickBot="1" x14ac:dyDescent="0.25">
      <c r="A8" s="70">
        <f>A7+1</f>
        <v>4</v>
      </c>
      <c r="B8" s="71" t="s">
        <v>89</v>
      </c>
      <c r="C8" s="71" t="s">
        <v>90</v>
      </c>
      <c r="D8" s="72" t="s">
        <v>80</v>
      </c>
      <c r="E8" s="71" t="s">
        <v>68</v>
      </c>
      <c r="F8" s="71" t="s">
        <v>69</v>
      </c>
      <c r="G8" s="71" t="s">
        <v>69</v>
      </c>
      <c r="H8" s="71" t="s">
        <v>91</v>
      </c>
      <c r="I8" s="73">
        <v>5.25</v>
      </c>
      <c r="J8" s="73">
        <f t="shared" si="0"/>
        <v>10.2083333333333</v>
      </c>
      <c r="K8" s="73">
        <v>0</v>
      </c>
      <c r="L8" s="73">
        <v>0</v>
      </c>
      <c r="M8" s="73">
        <f t="shared" si="1"/>
        <v>10.2083333333333</v>
      </c>
    </row>
    <row r="9" spans="1:13" x14ac:dyDescent="0.2">
      <c r="A9" s="67" t="e">
        <f>#REF!+1</f>
        <v>#REF!</v>
      </c>
      <c r="B9" s="68"/>
      <c r="C9" s="68"/>
      <c r="D9" s="68"/>
      <c r="E9" s="68"/>
      <c r="F9" s="68"/>
      <c r="G9" s="68"/>
      <c r="H9" s="68"/>
      <c r="I9" s="69"/>
      <c r="J9" s="69">
        <f t="shared" si="0"/>
        <v>0</v>
      </c>
      <c r="K9" s="69"/>
      <c r="L9" s="69"/>
      <c r="M9" s="69">
        <f t="shared" si="1"/>
        <v>0</v>
      </c>
    </row>
    <row r="10" spans="1:13" x14ac:dyDescent="0.2">
      <c r="A10" s="27" t="e">
        <f t="shared" ref="A10:A31" si="2">A9+1</f>
        <v>#REF!</v>
      </c>
      <c r="B10" s="22"/>
      <c r="C10" s="22"/>
      <c r="D10" s="22"/>
      <c r="E10" s="22"/>
      <c r="F10" s="22"/>
      <c r="G10" s="22"/>
      <c r="H10" s="22"/>
      <c r="I10" s="29"/>
      <c r="J10" s="29">
        <f t="shared" si="0"/>
        <v>0</v>
      </c>
      <c r="K10" s="29"/>
      <c r="L10" s="29"/>
      <c r="M10" s="29">
        <f t="shared" si="1"/>
        <v>0</v>
      </c>
    </row>
    <row r="11" spans="1:13" x14ac:dyDescent="0.2">
      <c r="A11" s="27" t="e">
        <f t="shared" si="2"/>
        <v>#REF!</v>
      </c>
      <c r="B11" s="22"/>
      <c r="C11" s="22"/>
      <c r="D11" s="22"/>
      <c r="E11" s="22"/>
      <c r="F11" s="22"/>
      <c r="G11" s="22"/>
      <c r="H11" s="22"/>
      <c r="I11" s="29"/>
      <c r="J11" s="29">
        <f t="shared" si="0"/>
        <v>0</v>
      </c>
      <c r="K11" s="29"/>
      <c r="L11" s="29"/>
      <c r="M11" s="29">
        <f t="shared" si="1"/>
        <v>0</v>
      </c>
    </row>
    <row r="12" spans="1:13" x14ac:dyDescent="0.2">
      <c r="A12" s="27" t="e">
        <f t="shared" si="2"/>
        <v>#REF!</v>
      </c>
      <c r="B12" s="22"/>
      <c r="C12" s="22"/>
      <c r="D12" s="22"/>
      <c r="E12" s="22"/>
      <c r="F12" s="22"/>
      <c r="G12" s="22"/>
      <c r="H12" s="22"/>
      <c r="I12" s="29"/>
      <c r="J12" s="29">
        <f t="shared" si="0"/>
        <v>0</v>
      </c>
      <c r="K12" s="29"/>
      <c r="L12" s="29"/>
      <c r="M12" s="29">
        <f t="shared" si="1"/>
        <v>0</v>
      </c>
    </row>
    <row r="13" spans="1:13" x14ac:dyDescent="0.2">
      <c r="A13" s="27" t="e">
        <f t="shared" si="2"/>
        <v>#REF!</v>
      </c>
      <c r="B13" s="22"/>
      <c r="C13" s="22"/>
      <c r="D13" s="22"/>
      <c r="E13" s="22"/>
      <c r="F13" s="22"/>
      <c r="G13" s="22"/>
      <c r="H13" s="22"/>
      <c r="I13" s="29"/>
      <c r="J13" s="29">
        <f t="shared" si="0"/>
        <v>0</v>
      </c>
      <c r="K13" s="29"/>
      <c r="L13" s="29"/>
      <c r="M13" s="29">
        <f t="shared" si="1"/>
        <v>0</v>
      </c>
    </row>
    <row r="14" spans="1:13" x14ac:dyDescent="0.2">
      <c r="A14" s="27" t="e">
        <f t="shared" si="2"/>
        <v>#REF!</v>
      </c>
      <c r="B14" s="22"/>
      <c r="C14" s="22"/>
      <c r="D14" s="22"/>
      <c r="E14" s="22"/>
      <c r="F14" s="22"/>
      <c r="G14" s="22"/>
      <c r="H14" s="22"/>
      <c r="I14" s="29"/>
      <c r="J14" s="29">
        <f t="shared" si="0"/>
        <v>0</v>
      </c>
      <c r="K14" s="29"/>
      <c r="L14" s="29"/>
      <c r="M14" s="29">
        <f t="shared" si="1"/>
        <v>0</v>
      </c>
    </row>
    <row r="15" spans="1:13" x14ac:dyDescent="0.2">
      <c r="A15" s="27" t="e">
        <f t="shared" si="2"/>
        <v>#REF!</v>
      </c>
      <c r="B15" s="22"/>
      <c r="C15" s="22"/>
      <c r="D15" s="22"/>
      <c r="E15" s="22"/>
      <c r="F15" s="22"/>
      <c r="G15" s="22"/>
      <c r="H15" s="22"/>
      <c r="I15" s="29"/>
      <c r="J15" s="29">
        <f t="shared" si="0"/>
        <v>0</v>
      </c>
      <c r="K15" s="29"/>
      <c r="L15" s="29"/>
      <c r="M15" s="29">
        <f t="shared" si="1"/>
        <v>0</v>
      </c>
    </row>
    <row r="16" spans="1:13" x14ac:dyDescent="0.2">
      <c r="A16" s="27" t="e">
        <f t="shared" si="2"/>
        <v>#REF!</v>
      </c>
      <c r="B16" s="22"/>
      <c r="C16" s="22"/>
      <c r="D16" s="22"/>
      <c r="E16" s="22"/>
      <c r="F16" s="22"/>
      <c r="G16" s="22"/>
      <c r="H16" s="22"/>
      <c r="I16" s="29"/>
      <c r="J16" s="29">
        <f t="shared" si="0"/>
        <v>0</v>
      </c>
      <c r="K16" s="29"/>
      <c r="L16" s="29"/>
      <c r="M16" s="29">
        <f t="shared" si="1"/>
        <v>0</v>
      </c>
    </row>
    <row r="17" spans="1:13" x14ac:dyDescent="0.2">
      <c r="A17" s="27" t="e">
        <f t="shared" si="2"/>
        <v>#REF!</v>
      </c>
      <c r="B17" s="22"/>
      <c r="C17" s="22"/>
      <c r="D17" s="22"/>
      <c r="E17" s="22"/>
      <c r="F17" s="22"/>
      <c r="G17" s="22"/>
      <c r="H17" s="22"/>
      <c r="I17" s="29"/>
      <c r="J17" s="29">
        <f t="shared" si="0"/>
        <v>0</v>
      </c>
      <c r="K17" s="29"/>
      <c r="L17" s="29"/>
      <c r="M17" s="29">
        <f t="shared" si="1"/>
        <v>0</v>
      </c>
    </row>
    <row r="18" spans="1:13" x14ac:dyDescent="0.2">
      <c r="A18" s="27" t="e">
        <f t="shared" si="2"/>
        <v>#REF!</v>
      </c>
      <c r="B18" s="22"/>
      <c r="C18" s="22"/>
      <c r="D18" s="22"/>
      <c r="E18" s="22"/>
      <c r="F18" s="22"/>
      <c r="G18" s="22"/>
      <c r="H18" s="22"/>
      <c r="I18" s="29"/>
      <c r="J18" s="29">
        <f t="shared" si="0"/>
        <v>0</v>
      </c>
      <c r="K18" s="29"/>
      <c r="L18" s="29"/>
      <c r="M18" s="29">
        <f t="shared" si="1"/>
        <v>0</v>
      </c>
    </row>
    <row r="19" spans="1:13" x14ac:dyDescent="0.2">
      <c r="A19" s="27" t="e">
        <f t="shared" si="2"/>
        <v>#REF!</v>
      </c>
      <c r="B19" s="22"/>
      <c r="C19" s="22"/>
      <c r="D19" s="22"/>
      <c r="E19" s="22"/>
      <c r="F19" s="22"/>
      <c r="G19" s="22"/>
      <c r="H19" s="22"/>
      <c r="I19" s="29"/>
      <c r="J19" s="29">
        <f t="shared" si="0"/>
        <v>0</v>
      </c>
      <c r="K19" s="29"/>
      <c r="L19" s="29"/>
      <c r="M19" s="29">
        <f t="shared" si="1"/>
        <v>0</v>
      </c>
    </row>
    <row r="20" spans="1:13" x14ac:dyDescent="0.2">
      <c r="A20" s="27" t="e">
        <f t="shared" si="2"/>
        <v>#REF!</v>
      </c>
      <c r="B20" s="22"/>
      <c r="C20" s="22"/>
      <c r="D20" s="22"/>
      <c r="E20" s="22"/>
      <c r="F20" s="22"/>
      <c r="G20" s="22"/>
      <c r="H20" s="22"/>
      <c r="I20" s="29"/>
      <c r="J20" s="29">
        <f t="shared" si="0"/>
        <v>0</v>
      </c>
      <c r="K20" s="29"/>
      <c r="L20" s="29"/>
      <c r="M20" s="29">
        <f t="shared" si="1"/>
        <v>0</v>
      </c>
    </row>
    <row r="21" spans="1:13" x14ac:dyDescent="0.2">
      <c r="A21" s="27" t="e">
        <f t="shared" si="2"/>
        <v>#REF!</v>
      </c>
      <c r="B21" s="22"/>
      <c r="C21" s="22"/>
      <c r="D21" s="22"/>
      <c r="E21" s="22"/>
      <c r="F21" s="22"/>
      <c r="G21" s="22"/>
      <c r="H21" s="22"/>
      <c r="I21" s="29"/>
      <c r="J21" s="29">
        <f t="shared" si="0"/>
        <v>0</v>
      </c>
      <c r="K21" s="29"/>
      <c r="L21" s="29"/>
      <c r="M21" s="29">
        <f t="shared" si="1"/>
        <v>0</v>
      </c>
    </row>
    <row r="22" spans="1:13" x14ac:dyDescent="0.2">
      <c r="A22" s="27" t="e">
        <f t="shared" si="2"/>
        <v>#REF!</v>
      </c>
      <c r="B22" s="22"/>
      <c r="C22" s="22"/>
      <c r="D22" s="22"/>
      <c r="E22" s="22"/>
      <c r="F22" s="22"/>
      <c r="G22" s="22"/>
      <c r="H22" s="22"/>
      <c r="I22" s="29"/>
      <c r="J22" s="29">
        <f t="shared" si="0"/>
        <v>0</v>
      </c>
      <c r="K22" s="29"/>
      <c r="L22" s="29"/>
      <c r="M22" s="29">
        <f t="shared" si="1"/>
        <v>0</v>
      </c>
    </row>
    <row r="23" spans="1:13" x14ac:dyDescent="0.2">
      <c r="A23" s="27" t="e">
        <f t="shared" si="2"/>
        <v>#REF!</v>
      </c>
      <c r="B23" s="22"/>
      <c r="C23" s="22"/>
      <c r="D23" s="22"/>
      <c r="E23" s="22"/>
      <c r="F23" s="22"/>
      <c r="G23" s="22"/>
      <c r="H23" s="22"/>
      <c r="I23" s="29"/>
      <c r="J23" s="29">
        <f t="shared" si="0"/>
        <v>0</v>
      </c>
      <c r="K23" s="29"/>
      <c r="L23" s="29"/>
      <c r="M23" s="29">
        <f t="shared" si="1"/>
        <v>0</v>
      </c>
    </row>
    <row r="24" spans="1:13" x14ac:dyDescent="0.2">
      <c r="A24" s="27" t="e">
        <f t="shared" si="2"/>
        <v>#REF!</v>
      </c>
      <c r="B24" s="22"/>
      <c r="C24" s="22"/>
      <c r="D24" s="22"/>
      <c r="E24" s="22"/>
      <c r="F24" s="22"/>
      <c r="G24" s="22"/>
      <c r="H24" s="22"/>
      <c r="I24" s="29"/>
      <c r="J24" s="29">
        <f t="shared" si="0"/>
        <v>0</v>
      </c>
      <c r="K24" s="29"/>
      <c r="L24" s="29"/>
      <c r="M24" s="29">
        <f t="shared" si="1"/>
        <v>0</v>
      </c>
    </row>
    <row r="25" spans="1:13" x14ac:dyDescent="0.2">
      <c r="A25" s="27" t="e">
        <f t="shared" si="2"/>
        <v>#REF!</v>
      </c>
      <c r="B25" s="22"/>
      <c r="C25" s="22"/>
      <c r="D25" s="22"/>
      <c r="E25" s="22"/>
      <c r="F25" s="22"/>
      <c r="G25" s="22"/>
      <c r="H25" s="22"/>
      <c r="I25" s="29"/>
      <c r="J25" s="29">
        <f t="shared" si="0"/>
        <v>0</v>
      </c>
      <c r="K25" s="29"/>
      <c r="L25" s="29"/>
      <c r="M25" s="29">
        <f t="shared" si="1"/>
        <v>0</v>
      </c>
    </row>
    <row r="26" spans="1:13" x14ac:dyDescent="0.2">
      <c r="A26" s="27" t="e">
        <f t="shared" si="2"/>
        <v>#REF!</v>
      </c>
      <c r="B26" s="22"/>
      <c r="C26" s="22"/>
      <c r="D26" s="22"/>
      <c r="E26" s="22"/>
      <c r="F26" s="22"/>
      <c r="G26" s="22"/>
      <c r="H26" s="22"/>
      <c r="I26" s="29"/>
      <c r="J26" s="29">
        <f t="shared" si="0"/>
        <v>0</v>
      </c>
      <c r="K26" s="29"/>
      <c r="L26" s="29"/>
      <c r="M26" s="29">
        <f t="shared" si="1"/>
        <v>0</v>
      </c>
    </row>
    <row r="27" spans="1:13" x14ac:dyDescent="0.2">
      <c r="A27" s="31" t="e">
        <f t="shared" si="2"/>
        <v>#REF!</v>
      </c>
      <c r="B27" s="32"/>
      <c r="C27" s="32"/>
      <c r="D27" s="32"/>
      <c r="E27" s="32"/>
      <c r="F27" s="32"/>
      <c r="G27" s="32"/>
      <c r="H27" s="32"/>
      <c r="I27" s="33"/>
      <c r="J27" s="33">
        <f t="shared" si="0"/>
        <v>0</v>
      </c>
      <c r="K27" s="33"/>
      <c r="L27" s="33"/>
      <c r="M27" s="33">
        <f t="shared" si="1"/>
        <v>0</v>
      </c>
    </row>
    <row r="28" spans="1:13" ht="12.75" customHeight="1" x14ac:dyDescent="0.2">
      <c r="A28" s="27" t="e">
        <f t="shared" si="2"/>
        <v>#REF!</v>
      </c>
      <c r="B28" s="34"/>
      <c r="C28" s="34"/>
      <c r="D28" s="34"/>
      <c r="E28" s="34"/>
      <c r="F28" s="34"/>
      <c r="G28" s="34"/>
      <c r="H28" s="34"/>
      <c r="I28" s="34"/>
      <c r="J28" s="29">
        <f t="shared" si="0"/>
        <v>0</v>
      </c>
      <c r="K28" s="34"/>
      <c r="L28" s="34"/>
      <c r="M28" s="33">
        <f t="shared" si="1"/>
        <v>0</v>
      </c>
    </row>
    <row r="29" spans="1:13" ht="12.75" customHeight="1" x14ac:dyDescent="0.2">
      <c r="A29" s="27" t="e">
        <f t="shared" si="2"/>
        <v>#REF!</v>
      </c>
      <c r="B29" s="34"/>
      <c r="C29" s="34"/>
      <c r="D29" s="34"/>
      <c r="E29" s="34"/>
      <c r="F29" s="34"/>
      <c r="G29" s="34"/>
      <c r="H29" s="34"/>
      <c r="I29" s="34"/>
      <c r="J29" s="29">
        <f t="shared" si="0"/>
        <v>0</v>
      </c>
      <c r="K29" s="34"/>
      <c r="L29" s="34"/>
      <c r="M29" s="33">
        <f t="shared" si="1"/>
        <v>0</v>
      </c>
    </row>
    <row r="30" spans="1:13" ht="12.75" customHeight="1" x14ac:dyDescent="0.2">
      <c r="A30" s="27" t="e">
        <f t="shared" si="2"/>
        <v>#REF!</v>
      </c>
      <c r="B30" s="34"/>
      <c r="C30" s="34"/>
      <c r="D30" s="34"/>
      <c r="E30" s="34"/>
      <c r="F30" s="34"/>
      <c r="G30" s="34"/>
      <c r="H30" s="34"/>
      <c r="I30" s="34"/>
      <c r="J30" s="29">
        <f t="shared" si="0"/>
        <v>0</v>
      </c>
      <c r="K30" s="34"/>
      <c r="L30" s="34"/>
      <c r="M30" s="33">
        <f t="shared" si="1"/>
        <v>0</v>
      </c>
    </row>
    <row r="31" spans="1:13" ht="12.75" customHeight="1" x14ac:dyDescent="0.2">
      <c r="A31" s="27" t="e">
        <f t="shared" si="2"/>
        <v>#REF!</v>
      </c>
      <c r="B31" s="34"/>
      <c r="C31" s="34"/>
      <c r="D31" s="34"/>
      <c r="E31" s="34"/>
      <c r="F31" s="34"/>
      <c r="G31" s="34"/>
      <c r="H31" s="34"/>
      <c r="I31" s="34"/>
      <c r="J31" s="29">
        <f t="shared" si="0"/>
        <v>0</v>
      </c>
      <c r="K31" s="34"/>
      <c r="L31" s="34"/>
      <c r="M31" s="33">
        <f t="shared" si="1"/>
        <v>0</v>
      </c>
    </row>
  </sheetData>
  <mergeCells count="10">
    <mergeCell ref="A1:E1"/>
    <mergeCell ref="I3:M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511811023622047" footer="0.511811023622047"/>
  <pageSetup scale="73" fitToHeight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/>
    <pageSetUpPr fitToPage="1"/>
  </sheetPr>
  <dimension ref="A1:M24"/>
  <sheetViews>
    <sheetView view="pageBreakPreview" zoomScale="90" zoomScaleNormal="100" zoomScalePageLayoutView="90" workbookViewId="0">
      <selection activeCell="A10" sqref="A10:M10"/>
    </sheetView>
  </sheetViews>
  <sheetFormatPr defaultColWidth="12.5703125" defaultRowHeight="12.75" customHeight="1" x14ac:dyDescent="0.2"/>
  <cols>
    <col min="1" max="1" width="4.5703125" customWidth="1"/>
    <col min="2" max="3" width="18" customWidth="1"/>
    <col min="4" max="4" width="4.28515625" customWidth="1"/>
    <col min="5" max="5" width="22.42578125" customWidth="1"/>
    <col min="6" max="7" width="18" customWidth="1"/>
    <col min="8" max="8" width="21.42578125" customWidth="1"/>
    <col min="9" max="13" width="9" customWidth="1"/>
  </cols>
  <sheetData>
    <row r="1" spans="1:13" x14ac:dyDescent="0.2">
      <c r="A1" s="54" t="s">
        <v>95</v>
      </c>
      <c r="B1" s="54"/>
      <c r="C1" s="54"/>
      <c r="D1" s="54"/>
      <c r="E1" s="54"/>
      <c r="F1" s="21" t="s">
        <v>36</v>
      </c>
      <c r="G1" s="22">
        <f>IF(SUM($I$5:$I$24)=0,0,70/MAX($I$5:$I$24))</f>
        <v>2.64150943396226</v>
      </c>
      <c r="H1" s="23"/>
    </row>
    <row r="2" spans="1:13" x14ac:dyDescent="0.2">
      <c r="A2" s="24"/>
      <c r="B2" s="24"/>
      <c r="C2" s="24"/>
      <c r="D2" s="24"/>
      <c r="E2" s="24"/>
      <c r="F2" s="24"/>
      <c r="G2" s="25"/>
      <c r="H2" s="24"/>
      <c r="I2" s="24"/>
      <c r="J2" s="24"/>
      <c r="K2" s="24"/>
      <c r="L2" s="24"/>
      <c r="M2" s="24"/>
    </row>
    <row r="3" spans="1:13" ht="12.75" customHeight="1" x14ac:dyDescent="0.2">
      <c r="A3" s="55" t="s">
        <v>77</v>
      </c>
      <c r="B3" s="55" t="s">
        <v>38</v>
      </c>
      <c r="C3" s="55" t="s">
        <v>39</v>
      </c>
      <c r="D3" s="56" t="s">
        <v>40</v>
      </c>
      <c r="E3" s="55" t="s">
        <v>41</v>
      </c>
      <c r="F3" s="55" t="s">
        <v>15</v>
      </c>
      <c r="G3" s="55" t="s">
        <v>42</v>
      </c>
      <c r="H3" s="55" t="s">
        <v>43</v>
      </c>
      <c r="I3" s="55" t="s">
        <v>44</v>
      </c>
      <c r="J3" s="55"/>
      <c r="K3" s="55"/>
      <c r="L3" s="55"/>
      <c r="M3" s="55"/>
    </row>
    <row r="4" spans="1:13" ht="38.25" customHeight="1" x14ac:dyDescent="0.2">
      <c r="A4" s="55"/>
      <c r="B4" s="55"/>
      <c r="C4" s="55"/>
      <c r="D4" s="56"/>
      <c r="E4" s="55"/>
      <c r="F4" s="55"/>
      <c r="G4" s="55"/>
      <c r="H4" s="55"/>
      <c r="I4" s="30" t="s">
        <v>45</v>
      </c>
      <c r="J4" s="30" t="s">
        <v>46</v>
      </c>
      <c r="K4" s="30" t="s">
        <v>47</v>
      </c>
      <c r="L4" s="30" t="s">
        <v>48</v>
      </c>
      <c r="M4" s="30" t="s">
        <v>49</v>
      </c>
    </row>
    <row r="5" spans="1:13" x14ac:dyDescent="0.2">
      <c r="A5" s="8">
        <v>1</v>
      </c>
      <c r="B5" s="9" t="s">
        <v>96</v>
      </c>
      <c r="C5" s="9" t="s">
        <v>97</v>
      </c>
      <c r="D5" s="10" t="s">
        <v>98</v>
      </c>
      <c r="E5" s="9" t="s">
        <v>53</v>
      </c>
      <c r="F5" s="9" t="s">
        <v>5</v>
      </c>
      <c r="G5" s="9" t="s">
        <v>5</v>
      </c>
      <c r="H5" s="9" t="s">
        <v>54</v>
      </c>
      <c r="I5" s="11">
        <v>26.5</v>
      </c>
      <c r="J5" s="11">
        <f t="shared" ref="J5:J24" si="0">IF(ISBLANK($G$1),0,I5*$G$1)</f>
        <v>70</v>
      </c>
      <c r="K5" s="11">
        <v>15</v>
      </c>
      <c r="L5" s="11">
        <v>0</v>
      </c>
      <c r="M5" s="11">
        <f t="shared" ref="M5:M24" si="1">J5+K5+L5</f>
        <v>85</v>
      </c>
    </row>
    <row r="6" spans="1:13" x14ac:dyDescent="0.2">
      <c r="A6" s="8">
        <f>A5+1</f>
        <v>2</v>
      </c>
      <c r="B6" s="9" t="s">
        <v>99</v>
      </c>
      <c r="C6" s="9" t="s">
        <v>100</v>
      </c>
      <c r="D6" s="10" t="s">
        <v>98</v>
      </c>
      <c r="E6" s="9" t="s">
        <v>61</v>
      </c>
      <c r="F6" s="9" t="s">
        <v>62</v>
      </c>
      <c r="G6" s="9" t="s">
        <v>62</v>
      </c>
      <c r="H6" s="9" t="s">
        <v>101</v>
      </c>
      <c r="I6" s="11">
        <v>21.25</v>
      </c>
      <c r="J6" s="11">
        <f t="shared" si="0"/>
        <v>56.132075471698101</v>
      </c>
      <c r="K6" s="11">
        <v>12.5</v>
      </c>
      <c r="L6" s="11">
        <v>0</v>
      </c>
      <c r="M6" s="11">
        <f t="shared" si="1"/>
        <v>68.632075471698101</v>
      </c>
    </row>
    <row r="7" spans="1:13" x14ac:dyDescent="0.2">
      <c r="A7" s="8">
        <f>A6+1</f>
        <v>3</v>
      </c>
      <c r="B7" s="9" t="s">
        <v>102</v>
      </c>
      <c r="C7" s="9" t="s">
        <v>103</v>
      </c>
      <c r="D7" s="10" t="s">
        <v>98</v>
      </c>
      <c r="E7" s="9" t="s">
        <v>61</v>
      </c>
      <c r="F7" s="9" t="s">
        <v>62</v>
      </c>
      <c r="G7" s="9" t="s">
        <v>62</v>
      </c>
      <c r="H7" s="9" t="s">
        <v>101</v>
      </c>
      <c r="I7" s="13">
        <v>20.25</v>
      </c>
      <c r="J7" s="12">
        <f t="shared" si="0"/>
        <v>53.490566037735803</v>
      </c>
      <c r="K7" s="12">
        <v>0</v>
      </c>
      <c r="L7" s="12">
        <v>0</v>
      </c>
      <c r="M7" s="12">
        <f t="shared" si="1"/>
        <v>53.490566037735803</v>
      </c>
    </row>
    <row r="8" spans="1:13" s="15" customFormat="1" x14ac:dyDescent="0.2">
      <c r="A8" s="8">
        <f>A7+1</f>
        <v>4</v>
      </c>
      <c r="B8" s="9" t="s">
        <v>104</v>
      </c>
      <c r="C8" s="9" t="s">
        <v>105</v>
      </c>
      <c r="D8" s="10" t="s">
        <v>106</v>
      </c>
      <c r="E8" s="9" t="s">
        <v>53</v>
      </c>
      <c r="F8" s="9" t="s">
        <v>5</v>
      </c>
      <c r="G8" s="9" t="s">
        <v>5</v>
      </c>
      <c r="H8" s="9" t="s">
        <v>54</v>
      </c>
      <c r="I8" s="11">
        <v>15.5</v>
      </c>
      <c r="J8" s="11">
        <f t="shared" si="0"/>
        <v>40.943396226415103</v>
      </c>
      <c r="K8" s="11">
        <v>7.5</v>
      </c>
      <c r="L8" s="11">
        <v>0</v>
      </c>
      <c r="M8" s="11">
        <f t="shared" si="1"/>
        <v>48.443396226415103</v>
      </c>
    </row>
    <row r="9" spans="1:13" x14ac:dyDescent="0.2">
      <c r="A9" s="8">
        <f>A8+1</f>
        <v>5</v>
      </c>
      <c r="B9" s="9" t="s">
        <v>107</v>
      </c>
      <c r="C9" s="9" t="s">
        <v>108</v>
      </c>
      <c r="D9" s="10" t="s">
        <v>98</v>
      </c>
      <c r="E9" s="9" t="s">
        <v>53</v>
      </c>
      <c r="F9" s="9" t="s">
        <v>5</v>
      </c>
      <c r="G9" s="9" t="s">
        <v>5</v>
      </c>
      <c r="H9" s="9" t="s">
        <v>54</v>
      </c>
      <c r="I9" s="14">
        <v>5</v>
      </c>
      <c r="J9" s="14">
        <f t="shared" si="0"/>
        <v>13.207547169811299</v>
      </c>
      <c r="K9" s="14">
        <v>5</v>
      </c>
      <c r="L9" s="14">
        <v>0</v>
      </c>
      <c r="M9" s="14">
        <f t="shared" si="1"/>
        <v>18.207547169811299</v>
      </c>
    </row>
    <row r="10" spans="1:13" ht="26.25" thickBot="1" x14ac:dyDescent="0.25">
      <c r="A10" s="70">
        <f>A9+1</f>
        <v>6</v>
      </c>
      <c r="B10" s="71" t="s">
        <v>109</v>
      </c>
      <c r="C10" s="71" t="s">
        <v>110</v>
      </c>
      <c r="D10" s="72" t="s">
        <v>98</v>
      </c>
      <c r="E10" s="71" t="s">
        <v>73</v>
      </c>
      <c r="F10" s="71" t="s">
        <v>74</v>
      </c>
      <c r="G10" s="71" t="s">
        <v>74</v>
      </c>
      <c r="H10" s="71" t="s">
        <v>75</v>
      </c>
      <c r="I10" s="73">
        <v>1.5</v>
      </c>
      <c r="J10" s="73">
        <f t="shared" si="0"/>
        <v>3.9622641509433998</v>
      </c>
      <c r="K10" s="73">
        <v>0</v>
      </c>
      <c r="L10" s="73">
        <v>0</v>
      </c>
      <c r="M10" s="73">
        <f t="shared" si="1"/>
        <v>3.9622641509433998</v>
      </c>
    </row>
    <row r="11" spans="1:13" x14ac:dyDescent="0.2">
      <c r="A11" s="67" t="e">
        <f>#REF!+1</f>
        <v>#REF!</v>
      </c>
      <c r="B11" s="68"/>
      <c r="C11" s="68"/>
      <c r="D11" s="68"/>
      <c r="E11" s="68"/>
      <c r="F11" s="68"/>
      <c r="G11" s="68"/>
      <c r="H11" s="68"/>
      <c r="I11" s="69"/>
      <c r="J11" s="69">
        <f t="shared" si="0"/>
        <v>0</v>
      </c>
      <c r="K11" s="69"/>
      <c r="L11" s="69"/>
      <c r="M11" s="69">
        <f t="shared" si="1"/>
        <v>0</v>
      </c>
    </row>
    <row r="12" spans="1:13" x14ac:dyDescent="0.2">
      <c r="A12" s="27" t="e">
        <f t="shared" ref="A12:A24" si="2">A11+1</f>
        <v>#REF!</v>
      </c>
      <c r="B12" s="22"/>
      <c r="C12" s="22"/>
      <c r="D12" s="22"/>
      <c r="E12" s="22"/>
      <c r="F12" s="22"/>
      <c r="G12" s="22"/>
      <c r="H12" s="22"/>
      <c r="I12" s="29"/>
      <c r="J12" s="29">
        <f t="shared" si="0"/>
        <v>0</v>
      </c>
      <c r="K12" s="29"/>
      <c r="L12" s="29"/>
      <c r="M12" s="29">
        <f t="shared" si="1"/>
        <v>0</v>
      </c>
    </row>
    <row r="13" spans="1:13" x14ac:dyDescent="0.2">
      <c r="A13" s="27" t="e">
        <f t="shared" si="2"/>
        <v>#REF!</v>
      </c>
      <c r="B13" s="22"/>
      <c r="C13" s="22"/>
      <c r="D13" s="22"/>
      <c r="E13" s="22"/>
      <c r="F13" s="22"/>
      <c r="G13" s="22"/>
      <c r="H13" s="22"/>
      <c r="I13" s="29"/>
      <c r="J13" s="29">
        <f t="shared" si="0"/>
        <v>0</v>
      </c>
      <c r="K13" s="29"/>
      <c r="L13" s="29"/>
      <c r="M13" s="29">
        <f t="shared" si="1"/>
        <v>0</v>
      </c>
    </row>
    <row r="14" spans="1:13" x14ac:dyDescent="0.2">
      <c r="A14" s="27" t="e">
        <f t="shared" si="2"/>
        <v>#REF!</v>
      </c>
      <c r="B14" s="22"/>
      <c r="C14" s="22"/>
      <c r="D14" s="22"/>
      <c r="E14" s="22"/>
      <c r="F14" s="22"/>
      <c r="G14" s="22"/>
      <c r="H14" s="22"/>
      <c r="I14" s="29"/>
      <c r="J14" s="29">
        <f t="shared" si="0"/>
        <v>0</v>
      </c>
      <c r="K14" s="29"/>
      <c r="L14" s="29"/>
      <c r="M14" s="29">
        <f t="shared" si="1"/>
        <v>0</v>
      </c>
    </row>
    <row r="15" spans="1:13" x14ac:dyDescent="0.2">
      <c r="A15" s="27" t="e">
        <f t="shared" si="2"/>
        <v>#REF!</v>
      </c>
      <c r="B15" s="22"/>
      <c r="C15" s="22"/>
      <c r="D15" s="22"/>
      <c r="E15" s="22"/>
      <c r="F15" s="22"/>
      <c r="G15" s="22"/>
      <c r="H15" s="22"/>
      <c r="I15" s="29"/>
      <c r="J15" s="29">
        <f t="shared" si="0"/>
        <v>0</v>
      </c>
      <c r="K15" s="29"/>
      <c r="L15" s="29"/>
      <c r="M15" s="29">
        <f t="shared" si="1"/>
        <v>0</v>
      </c>
    </row>
    <row r="16" spans="1:13" x14ac:dyDescent="0.2">
      <c r="A16" s="27" t="e">
        <f t="shared" si="2"/>
        <v>#REF!</v>
      </c>
      <c r="B16" s="22"/>
      <c r="C16" s="22"/>
      <c r="D16" s="22"/>
      <c r="E16" s="22"/>
      <c r="F16" s="22"/>
      <c r="G16" s="22"/>
      <c r="H16" s="22"/>
      <c r="I16" s="29"/>
      <c r="J16" s="29">
        <f t="shared" si="0"/>
        <v>0</v>
      </c>
      <c r="K16" s="29"/>
      <c r="L16" s="29"/>
      <c r="M16" s="29">
        <f t="shared" si="1"/>
        <v>0</v>
      </c>
    </row>
    <row r="17" spans="1:13" x14ac:dyDescent="0.2">
      <c r="A17" s="27" t="e">
        <f t="shared" si="2"/>
        <v>#REF!</v>
      </c>
      <c r="B17" s="22"/>
      <c r="C17" s="22"/>
      <c r="D17" s="22"/>
      <c r="E17" s="22"/>
      <c r="F17" s="22"/>
      <c r="G17" s="22"/>
      <c r="H17" s="22"/>
      <c r="I17" s="29"/>
      <c r="J17" s="29">
        <f t="shared" si="0"/>
        <v>0</v>
      </c>
      <c r="K17" s="29"/>
      <c r="L17" s="29"/>
      <c r="M17" s="29">
        <f t="shared" si="1"/>
        <v>0</v>
      </c>
    </row>
    <row r="18" spans="1:13" x14ac:dyDescent="0.2">
      <c r="A18" s="27" t="e">
        <f t="shared" si="2"/>
        <v>#REF!</v>
      </c>
      <c r="B18" s="22"/>
      <c r="C18" s="22"/>
      <c r="D18" s="22"/>
      <c r="E18" s="22"/>
      <c r="F18" s="22"/>
      <c r="G18" s="22"/>
      <c r="H18" s="22"/>
      <c r="I18" s="29"/>
      <c r="J18" s="29">
        <f t="shared" si="0"/>
        <v>0</v>
      </c>
      <c r="K18" s="29"/>
      <c r="L18" s="29"/>
      <c r="M18" s="29">
        <f t="shared" si="1"/>
        <v>0</v>
      </c>
    </row>
    <row r="19" spans="1:13" x14ac:dyDescent="0.2">
      <c r="A19" s="27" t="e">
        <f t="shared" si="2"/>
        <v>#REF!</v>
      </c>
      <c r="B19" s="22"/>
      <c r="C19" s="22"/>
      <c r="D19" s="22"/>
      <c r="E19" s="22"/>
      <c r="F19" s="22"/>
      <c r="G19" s="22"/>
      <c r="H19" s="22"/>
      <c r="I19" s="29"/>
      <c r="J19" s="29">
        <f t="shared" si="0"/>
        <v>0</v>
      </c>
      <c r="K19" s="29"/>
      <c r="L19" s="29"/>
      <c r="M19" s="29">
        <f t="shared" si="1"/>
        <v>0</v>
      </c>
    </row>
    <row r="20" spans="1:13" x14ac:dyDescent="0.2">
      <c r="A20" s="27" t="e">
        <f t="shared" si="2"/>
        <v>#REF!</v>
      </c>
      <c r="B20" s="22"/>
      <c r="C20" s="22"/>
      <c r="D20" s="22"/>
      <c r="E20" s="22"/>
      <c r="F20" s="22"/>
      <c r="G20" s="22"/>
      <c r="H20" s="22"/>
      <c r="I20" s="29"/>
      <c r="J20" s="29">
        <f t="shared" si="0"/>
        <v>0</v>
      </c>
      <c r="K20" s="29"/>
      <c r="L20" s="29"/>
      <c r="M20" s="29">
        <f t="shared" si="1"/>
        <v>0</v>
      </c>
    </row>
    <row r="21" spans="1:13" x14ac:dyDescent="0.2">
      <c r="A21" s="27" t="e">
        <f t="shared" si="2"/>
        <v>#REF!</v>
      </c>
      <c r="B21" s="22"/>
      <c r="C21" s="22"/>
      <c r="D21" s="22"/>
      <c r="E21" s="22"/>
      <c r="F21" s="22"/>
      <c r="G21" s="22"/>
      <c r="H21" s="22"/>
      <c r="I21" s="29"/>
      <c r="J21" s="29">
        <f t="shared" si="0"/>
        <v>0</v>
      </c>
      <c r="K21" s="29"/>
      <c r="L21" s="29"/>
      <c r="M21" s="29">
        <f t="shared" si="1"/>
        <v>0</v>
      </c>
    </row>
    <row r="22" spans="1:13" x14ac:dyDescent="0.2">
      <c r="A22" s="27" t="e">
        <f t="shared" si="2"/>
        <v>#REF!</v>
      </c>
      <c r="B22" s="22"/>
      <c r="C22" s="22"/>
      <c r="D22" s="22"/>
      <c r="E22" s="22"/>
      <c r="F22" s="22"/>
      <c r="G22" s="22"/>
      <c r="H22" s="22"/>
      <c r="I22" s="29"/>
      <c r="J22" s="29">
        <f t="shared" si="0"/>
        <v>0</v>
      </c>
      <c r="K22" s="29"/>
      <c r="L22" s="29"/>
      <c r="M22" s="29">
        <f t="shared" si="1"/>
        <v>0</v>
      </c>
    </row>
    <row r="23" spans="1:13" x14ac:dyDescent="0.2">
      <c r="A23" s="27" t="e">
        <f t="shared" si="2"/>
        <v>#REF!</v>
      </c>
      <c r="B23" s="22"/>
      <c r="C23" s="22"/>
      <c r="D23" s="22"/>
      <c r="E23" s="22"/>
      <c r="F23" s="22"/>
      <c r="G23" s="22"/>
      <c r="H23" s="22"/>
      <c r="I23" s="29"/>
      <c r="J23" s="29">
        <f t="shared" si="0"/>
        <v>0</v>
      </c>
      <c r="K23" s="29"/>
      <c r="L23" s="29"/>
      <c r="M23" s="29">
        <f t="shared" si="1"/>
        <v>0</v>
      </c>
    </row>
    <row r="24" spans="1:13" x14ac:dyDescent="0.2">
      <c r="A24" s="27" t="e">
        <f t="shared" si="2"/>
        <v>#REF!</v>
      </c>
      <c r="B24" s="22"/>
      <c r="C24" s="22"/>
      <c r="D24" s="22"/>
      <c r="E24" s="22"/>
      <c r="F24" s="22"/>
      <c r="G24" s="22"/>
      <c r="H24" s="22"/>
      <c r="I24" s="29"/>
      <c r="J24" s="29">
        <f t="shared" si="0"/>
        <v>0</v>
      </c>
      <c r="K24" s="29"/>
      <c r="L24" s="29"/>
      <c r="M24" s="29">
        <f t="shared" si="1"/>
        <v>0</v>
      </c>
    </row>
  </sheetData>
  <mergeCells count="10">
    <mergeCell ref="A1:E1"/>
    <mergeCell ref="I3:M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511811023622047" footer="0.511811023622047"/>
  <pageSetup scale="73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/>
  </sheetPr>
  <dimension ref="A1:M54"/>
  <sheetViews>
    <sheetView view="pageBreakPreview" zoomScale="90" zoomScaleNormal="100" zoomScalePageLayoutView="90" workbookViewId="0">
      <selection activeCell="E45" sqref="E45"/>
    </sheetView>
  </sheetViews>
  <sheetFormatPr defaultColWidth="12.5703125" defaultRowHeight="12.75" customHeight="1" x14ac:dyDescent="0.2"/>
  <cols>
    <col min="1" max="1" width="4.5703125" customWidth="1"/>
    <col min="2" max="3" width="18" customWidth="1"/>
    <col min="4" max="4" width="4.28515625" customWidth="1"/>
    <col min="5" max="5" width="22.42578125" customWidth="1"/>
    <col min="6" max="8" width="18" customWidth="1"/>
    <col min="9" max="13" width="9" customWidth="1"/>
  </cols>
  <sheetData>
    <row r="1" spans="1:13" x14ac:dyDescent="0.2">
      <c r="A1" s="54" t="s">
        <v>92</v>
      </c>
      <c r="B1" s="54"/>
      <c r="C1" s="54"/>
      <c r="D1" s="54"/>
      <c r="E1" s="54"/>
      <c r="F1" s="21" t="s">
        <v>36</v>
      </c>
      <c r="G1" s="22">
        <f>IF(SUM($I$5:$I$54)=0,0,50/MAX($I$5:$I$54))</f>
        <v>0</v>
      </c>
      <c r="H1" s="23"/>
    </row>
    <row r="2" spans="1:13" x14ac:dyDescent="0.2">
      <c r="A2" s="24"/>
      <c r="B2" s="24"/>
      <c r="C2" s="24"/>
      <c r="D2" s="24"/>
      <c r="E2" s="24"/>
      <c r="F2" s="24"/>
      <c r="G2" s="25"/>
      <c r="H2" s="24"/>
      <c r="I2" s="24"/>
      <c r="J2" s="24"/>
      <c r="K2" s="24"/>
      <c r="L2" s="24"/>
      <c r="M2" s="24"/>
    </row>
    <row r="3" spans="1:13" ht="15.75" customHeight="1" x14ac:dyDescent="0.2">
      <c r="A3" s="49" t="s">
        <v>77</v>
      </c>
      <c r="B3" s="49" t="s">
        <v>38</v>
      </c>
      <c r="C3" s="49" t="s">
        <v>39</v>
      </c>
      <c r="D3" s="57" t="s">
        <v>40</v>
      </c>
      <c r="E3" s="49" t="s">
        <v>41</v>
      </c>
      <c r="F3" s="49" t="s">
        <v>15</v>
      </c>
      <c r="G3" s="49" t="s">
        <v>42</v>
      </c>
      <c r="H3" s="49" t="s">
        <v>43</v>
      </c>
      <c r="I3" s="49" t="s">
        <v>44</v>
      </c>
      <c r="J3" s="49"/>
      <c r="K3" s="49"/>
      <c r="L3" s="49"/>
      <c r="M3" s="49"/>
    </row>
    <row r="4" spans="1:13" ht="35.25" customHeight="1" x14ac:dyDescent="0.2">
      <c r="A4" s="49"/>
      <c r="B4" s="49"/>
      <c r="C4" s="49"/>
      <c r="D4" s="57"/>
      <c r="E4" s="49"/>
      <c r="F4" s="49"/>
      <c r="G4" s="49"/>
      <c r="H4" s="49"/>
      <c r="I4" s="3" t="s">
        <v>45</v>
      </c>
      <c r="J4" s="3" t="s">
        <v>46</v>
      </c>
      <c r="K4" s="3" t="s">
        <v>93</v>
      </c>
      <c r="L4" s="3" t="s">
        <v>94</v>
      </c>
      <c r="M4" s="3" t="s">
        <v>49</v>
      </c>
    </row>
    <row r="5" spans="1:13" x14ac:dyDescent="0.2">
      <c r="A5" s="27">
        <v>1</v>
      </c>
      <c r="B5" s="28"/>
      <c r="C5" s="28"/>
      <c r="D5" s="28"/>
      <c r="E5" s="28"/>
      <c r="F5" s="28"/>
      <c r="G5" s="28"/>
      <c r="H5" s="28"/>
      <c r="I5" s="29"/>
      <c r="J5" s="29">
        <f t="shared" ref="J5:J54" si="0">IF(ISBLANK($G$1),0,I5*$G$1)</f>
        <v>0</v>
      </c>
      <c r="K5" s="29"/>
      <c r="L5" s="29"/>
      <c r="M5" s="29">
        <f t="shared" ref="M5:M54" si="1">J5+K5+L5</f>
        <v>0</v>
      </c>
    </row>
    <row r="6" spans="1:13" x14ac:dyDescent="0.2">
      <c r="A6" s="27">
        <f t="shared" ref="A6:A54" si="2">A5+1</f>
        <v>2</v>
      </c>
      <c r="B6" s="28"/>
      <c r="C6" s="28"/>
      <c r="D6" s="28"/>
      <c r="E6" s="28"/>
      <c r="F6" s="28"/>
      <c r="G6" s="28"/>
      <c r="H6" s="28"/>
      <c r="I6" s="29"/>
      <c r="J6" s="29">
        <f t="shared" si="0"/>
        <v>0</v>
      </c>
      <c r="K6" s="29"/>
      <c r="L6" s="29"/>
      <c r="M6" s="29">
        <f t="shared" si="1"/>
        <v>0</v>
      </c>
    </row>
    <row r="7" spans="1:13" x14ac:dyDescent="0.2">
      <c r="A7" s="27">
        <f t="shared" si="2"/>
        <v>3</v>
      </c>
      <c r="B7" s="28"/>
      <c r="C7" s="28"/>
      <c r="D7" s="28"/>
      <c r="E7" s="28"/>
      <c r="F7" s="28"/>
      <c r="G7" s="28"/>
      <c r="H7" s="28"/>
      <c r="I7" s="29"/>
      <c r="J7" s="29">
        <f t="shared" si="0"/>
        <v>0</v>
      </c>
      <c r="K7" s="29"/>
      <c r="L7" s="29"/>
      <c r="M7" s="29">
        <f t="shared" si="1"/>
        <v>0</v>
      </c>
    </row>
    <row r="8" spans="1:13" x14ac:dyDescent="0.2">
      <c r="A8" s="27">
        <f t="shared" si="2"/>
        <v>4</v>
      </c>
      <c r="B8" s="28"/>
      <c r="C8" s="28"/>
      <c r="D8" s="28"/>
      <c r="E8" s="28"/>
      <c r="F8" s="28"/>
      <c r="G8" s="28"/>
      <c r="H8" s="28"/>
      <c r="I8" s="29"/>
      <c r="J8" s="29">
        <f t="shared" si="0"/>
        <v>0</v>
      </c>
      <c r="K8" s="29"/>
      <c r="L8" s="29"/>
      <c r="M8" s="29">
        <f t="shared" si="1"/>
        <v>0</v>
      </c>
    </row>
    <row r="9" spans="1:13" x14ac:dyDescent="0.2">
      <c r="A9" s="27">
        <f t="shared" si="2"/>
        <v>5</v>
      </c>
      <c r="B9" s="28"/>
      <c r="C9" s="28"/>
      <c r="D9" s="28"/>
      <c r="E9" s="28"/>
      <c r="F9" s="28"/>
      <c r="G9" s="28"/>
      <c r="H9" s="28"/>
      <c r="I9" s="29"/>
      <c r="J9" s="29">
        <f t="shared" si="0"/>
        <v>0</v>
      </c>
      <c r="K9" s="29"/>
      <c r="L9" s="29"/>
      <c r="M9" s="29">
        <f t="shared" si="1"/>
        <v>0</v>
      </c>
    </row>
    <row r="10" spans="1:13" x14ac:dyDescent="0.2">
      <c r="A10" s="27">
        <f t="shared" si="2"/>
        <v>6</v>
      </c>
      <c r="B10" s="28"/>
      <c r="C10" s="28"/>
      <c r="D10" s="28"/>
      <c r="E10" s="28"/>
      <c r="F10" s="28"/>
      <c r="G10" s="28"/>
      <c r="H10" s="28"/>
      <c r="I10" s="29"/>
      <c r="J10" s="29">
        <f t="shared" si="0"/>
        <v>0</v>
      </c>
      <c r="K10" s="29"/>
      <c r="L10" s="29"/>
      <c r="M10" s="29">
        <f t="shared" si="1"/>
        <v>0</v>
      </c>
    </row>
    <row r="11" spans="1:13" x14ac:dyDescent="0.2">
      <c r="A11" s="27">
        <f t="shared" si="2"/>
        <v>7</v>
      </c>
      <c r="B11" s="28"/>
      <c r="C11" s="28"/>
      <c r="D11" s="28"/>
      <c r="E11" s="28"/>
      <c r="F11" s="28"/>
      <c r="G11" s="28"/>
      <c r="H11" s="28"/>
      <c r="I11" s="29"/>
      <c r="J11" s="29">
        <f t="shared" si="0"/>
        <v>0</v>
      </c>
      <c r="K11" s="29"/>
      <c r="L11" s="29"/>
      <c r="M11" s="29">
        <f t="shared" si="1"/>
        <v>0</v>
      </c>
    </row>
    <row r="12" spans="1:13" x14ac:dyDescent="0.2">
      <c r="A12" s="27">
        <f t="shared" si="2"/>
        <v>8</v>
      </c>
      <c r="B12" s="28"/>
      <c r="C12" s="28"/>
      <c r="D12" s="28"/>
      <c r="E12" s="28"/>
      <c r="F12" s="28"/>
      <c r="G12" s="28"/>
      <c r="H12" s="28"/>
      <c r="I12" s="29"/>
      <c r="J12" s="29">
        <f t="shared" si="0"/>
        <v>0</v>
      </c>
      <c r="K12" s="29"/>
      <c r="L12" s="29"/>
      <c r="M12" s="29">
        <f t="shared" si="1"/>
        <v>0</v>
      </c>
    </row>
    <row r="13" spans="1:13" x14ac:dyDescent="0.2">
      <c r="A13" s="27">
        <f t="shared" si="2"/>
        <v>9</v>
      </c>
      <c r="B13" s="28"/>
      <c r="C13" s="28"/>
      <c r="D13" s="28"/>
      <c r="E13" s="28"/>
      <c r="F13" s="28"/>
      <c r="G13" s="28"/>
      <c r="H13" s="28"/>
      <c r="I13" s="29"/>
      <c r="J13" s="29">
        <f t="shared" si="0"/>
        <v>0</v>
      </c>
      <c r="K13" s="29"/>
      <c r="L13" s="29"/>
      <c r="M13" s="29">
        <f t="shared" si="1"/>
        <v>0</v>
      </c>
    </row>
    <row r="14" spans="1:13" x14ac:dyDescent="0.2">
      <c r="A14" s="27">
        <f t="shared" si="2"/>
        <v>10</v>
      </c>
      <c r="B14" s="28"/>
      <c r="C14" s="28"/>
      <c r="D14" s="28"/>
      <c r="E14" s="28"/>
      <c r="F14" s="28"/>
      <c r="G14" s="28"/>
      <c r="H14" s="28"/>
      <c r="I14" s="29"/>
      <c r="J14" s="29">
        <f t="shared" si="0"/>
        <v>0</v>
      </c>
      <c r="K14" s="29"/>
      <c r="L14" s="29"/>
      <c r="M14" s="29">
        <f t="shared" si="1"/>
        <v>0</v>
      </c>
    </row>
    <row r="15" spans="1:13" x14ac:dyDescent="0.2">
      <c r="A15" s="27">
        <f t="shared" si="2"/>
        <v>11</v>
      </c>
      <c r="B15" s="28"/>
      <c r="C15" s="28"/>
      <c r="D15" s="28"/>
      <c r="E15" s="28"/>
      <c r="F15" s="28"/>
      <c r="G15" s="28"/>
      <c r="H15" s="28"/>
      <c r="I15" s="29"/>
      <c r="J15" s="29">
        <f t="shared" si="0"/>
        <v>0</v>
      </c>
      <c r="K15" s="29"/>
      <c r="L15" s="29"/>
      <c r="M15" s="29">
        <f t="shared" si="1"/>
        <v>0</v>
      </c>
    </row>
    <row r="16" spans="1:13" x14ac:dyDescent="0.2">
      <c r="A16" s="27">
        <f t="shared" si="2"/>
        <v>12</v>
      </c>
      <c r="B16" s="28"/>
      <c r="C16" s="28"/>
      <c r="D16" s="28"/>
      <c r="E16" s="28"/>
      <c r="F16" s="28"/>
      <c r="G16" s="28"/>
      <c r="H16" s="28"/>
      <c r="I16" s="29"/>
      <c r="J16" s="29">
        <f t="shared" si="0"/>
        <v>0</v>
      </c>
      <c r="K16" s="29"/>
      <c r="L16" s="29"/>
      <c r="M16" s="29">
        <f t="shared" si="1"/>
        <v>0</v>
      </c>
    </row>
    <row r="17" spans="1:13" x14ac:dyDescent="0.2">
      <c r="A17" s="27">
        <f t="shared" si="2"/>
        <v>13</v>
      </c>
      <c r="B17" s="28"/>
      <c r="C17" s="28"/>
      <c r="D17" s="28"/>
      <c r="E17" s="28"/>
      <c r="F17" s="28"/>
      <c r="G17" s="28"/>
      <c r="H17" s="28"/>
      <c r="I17" s="29"/>
      <c r="J17" s="29">
        <f t="shared" si="0"/>
        <v>0</v>
      </c>
      <c r="K17" s="29"/>
      <c r="L17" s="29"/>
      <c r="M17" s="29">
        <f t="shared" si="1"/>
        <v>0</v>
      </c>
    </row>
    <row r="18" spans="1:13" x14ac:dyDescent="0.2">
      <c r="A18" s="27">
        <f t="shared" si="2"/>
        <v>14</v>
      </c>
      <c r="B18" s="28"/>
      <c r="C18" s="28"/>
      <c r="D18" s="28"/>
      <c r="E18" s="28"/>
      <c r="F18" s="28"/>
      <c r="G18" s="28"/>
      <c r="H18" s="28"/>
      <c r="I18" s="29"/>
      <c r="J18" s="29">
        <f t="shared" si="0"/>
        <v>0</v>
      </c>
      <c r="K18" s="29"/>
      <c r="L18" s="29"/>
      <c r="M18" s="29">
        <f t="shared" si="1"/>
        <v>0</v>
      </c>
    </row>
    <row r="19" spans="1:13" x14ac:dyDescent="0.2">
      <c r="A19" s="27">
        <f t="shared" si="2"/>
        <v>15</v>
      </c>
      <c r="B19" s="28"/>
      <c r="C19" s="28"/>
      <c r="D19" s="28"/>
      <c r="E19" s="28"/>
      <c r="F19" s="28"/>
      <c r="G19" s="28"/>
      <c r="H19" s="28"/>
      <c r="I19" s="29"/>
      <c r="J19" s="29">
        <f t="shared" si="0"/>
        <v>0</v>
      </c>
      <c r="K19" s="29"/>
      <c r="L19" s="29"/>
      <c r="M19" s="29">
        <f t="shared" si="1"/>
        <v>0</v>
      </c>
    </row>
    <row r="20" spans="1:13" x14ac:dyDescent="0.2">
      <c r="A20" s="27">
        <f t="shared" si="2"/>
        <v>16</v>
      </c>
      <c r="B20" s="28"/>
      <c r="C20" s="28"/>
      <c r="D20" s="28"/>
      <c r="E20" s="28"/>
      <c r="F20" s="28"/>
      <c r="G20" s="28"/>
      <c r="H20" s="28"/>
      <c r="I20" s="29"/>
      <c r="J20" s="29">
        <f t="shared" si="0"/>
        <v>0</v>
      </c>
      <c r="K20" s="29"/>
      <c r="L20" s="29"/>
      <c r="M20" s="29">
        <f t="shared" si="1"/>
        <v>0</v>
      </c>
    </row>
    <row r="21" spans="1:13" x14ac:dyDescent="0.2">
      <c r="A21" s="27">
        <f t="shared" si="2"/>
        <v>17</v>
      </c>
      <c r="B21" s="28"/>
      <c r="C21" s="28"/>
      <c r="D21" s="28"/>
      <c r="E21" s="28"/>
      <c r="F21" s="28"/>
      <c r="G21" s="28"/>
      <c r="H21" s="28"/>
      <c r="I21" s="29"/>
      <c r="J21" s="29">
        <f t="shared" si="0"/>
        <v>0</v>
      </c>
      <c r="K21" s="29"/>
      <c r="L21" s="29"/>
      <c r="M21" s="29">
        <f t="shared" si="1"/>
        <v>0</v>
      </c>
    </row>
    <row r="22" spans="1:13" x14ac:dyDescent="0.2">
      <c r="A22" s="27">
        <f t="shared" si="2"/>
        <v>18</v>
      </c>
      <c r="B22" s="28"/>
      <c r="C22" s="28"/>
      <c r="D22" s="28"/>
      <c r="E22" s="28"/>
      <c r="F22" s="28"/>
      <c r="G22" s="28"/>
      <c r="H22" s="28"/>
      <c r="I22" s="29"/>
      <c r="J22" s="29">
        <f t="shared" si="0"/>
        <v>0</v>
      </c>
      <c r="K22" s="29"/>
      <c r="L22" s="29"/>
      <c r="M22" s="29">
        <f t="shared" si="1"/>
        <v>0</v>
      </c>
    </row>
    <row r="23" spans="1:13" x14ac:dyDescent="0.2">
      <c r="A23" s="27">
        <f t="shared" si="2"/>
        <v>19</v>
      </c>
      <c r="B23" s="28"/>
      <c r="C23" s="28"/>
      <c r="D23" s="28"/>
      <c r="E23" s="28"/>
      <c r="F23" s="28"/>
      <c r="G23" s="28"/>
      <c r="H23" s="28"/>
      <c r="I23" s="29"/>
      <c r="J23" s="29">
        <f t="shared" si="0"/>
        <v>0</v>
      </c>
      <c r="K23" s="29"/>
      <c r="L23" s="29"/>
      <c r="M23" s="29">
        <f t="shared" si="1"/>
        <v>0</v>
      </c>
    </row>
    <row r="24" spans="1:13" x14ac:dyDescent="0.2">
      <c r="A24" s="27">
        <f t="shared" si="2"/>
        <v>20</v>
      </c>
      <c r="B24" s="28"/>
      <c r="C24" s="28"/>
      <c r="D24" s="28"/>
      <c r="E24" s="28"/>
      <c r="F24" s="28"/>
      <c r="G24" s="28"/>
      <c r="H24" s="28"/>
      <c r="I24" s="29"/>
      <c r="J24" s="29">
        <f t="shared" si="0"/>
        <v>0</v>
      </c>
      <c r="K24" s="29"/>
      <c r="L24" s="29"/>
      <c r="M24" s="29">
        <f t="shared" si="1"/>
        <v>0</v>
      </c>
    </row>
    <row r="25" spans="1:13" x14ac:dyDescent="0.2">
      <c r="A25" s="27">
        <f t="shared" si="2"/>
        <v>21</v>
      </c>
      <c r="B25" s="28"/>
      <c r="C25" s="28"/>
      <c r="D25" s="28"/>
      <c r="E25" s="28"/>
      <c r="F25" s="28"/>
      <c r="G25" s="28"/>
      <c r="H25" s="28"/>
      <c r="I25" s="29"/>
      <c r="J25" s="29">
        <f t="shared" si="0"/>
        <v>0</v>
      </c>
      <c r="K25" s="29"/>
      <c r="L25" s="29"/>
      <c r="M25" s="29">
        <f t="shared" si="1"/>
        <v>0</v>
      </c>
    </row>
    <row r="26" spans="1:13" x14ac:dyDescent="0.2">
      <c r="A26" s="27">
        <f t="shared" si="2"/>
        <v>22</v>
      </c>
      <c r="B26" s="28"/>
      <c r="C26" s="28"/>
      <c r="D26" s="28"/>
      <c r="E26" s="28"/>
      <c r="F26" s="28"/>
      <c r="G26" s="28"/>
      <c r="H26" s="28"/>
      <c r="I26" s="29"/>
      <c r="J26" s="29">
        <f t="shared" si="0"/>
        <v>0</v>
      </c>
      <c r="K26" s="29"/>
      <c r="L26" s="29"/>
      <c r="M26" s="29">
        <f t="shared" si="1"/>
        <v>0</v>
      </c>
    </row>
    <row r="27" spans="1:13" x14ac:dyDescent="0.2">
      <c r="A27" s="27">
        <f t="shared" si="2"/>
        <v>23</v>
      </c>
      <c r="B27" s="28"/>
      <c r="C27" s="28"/>
      <c r="D27" s="28"/>
      <c r="E27" s="28"/>
      <c r="F27" s="28"/>
      <c r="G27" s="28"/>
      <c r="H27" s="28"/>
      <c r="I27" s="29"/>
      <c r="J27" s="29">
        <f t="shared" si="0"/>
        <v>0</v>
      </c>
      <c r="K27" s="29"/>
      <c r="L27" s="29"/>
      <c r="M27" s="29">
        <f t="shared" si="1"/>
        <v>0</v>
      </c>
    </row>
    <row r="28" spans="1:13" x14ac:dyDescent="0.2">
      <c r="A28" s="27">
        <f t="shared" si="2"/>
        <v>24</v>
      </c>
      <c r="B28" s="28"/>
      <c r="C28" s="28"/>
      <c r="D28" s="28"/>
      <c r="E28" s="28"/>
      <c r="F28" s="28"/>
      <c r="G28" s="28"/>
      <c r="H28" s="28"/>
      <c r="I28" s="29"/>
      <c r="J28" s="29">
        <f t="shared" si="0"/>
        <v>0</v>
      </c>
      <c r="K28" s="29"/>
      <c r="L28" s="29"/>
      <c r="M28" s="29">
        <f t="shared" si="1"/>
        <v>0</v>
      </c>
    </row>
    <row r="29" spans="1:13" x14ac:dyDescent="0.2">
      <c r="A29" s="27">
        <f t="shared" si="2"/>
        <v>25</v>
      </c>
      <c r="B29" s="28"/>
      <c r="C29" s="28"/>
      <c r="D29" s="28"/>
      <c r="E29" s="28"/>
      <c r="F29" s="28"/>
      <c r="G29" s="28"/>
      <c r="H29" s="28"/>
      <c r="I29" s="29"/>
      <c r="J29" s="29">
        <f t="shared" si="0"/>
        <v>0</v>
      </c>
      <c r="K29" s="29"/>
      <c r="L29" s="29"/>
      <c r="M29" s="29">
        <f t="shared" si="1"/>
        <v>0</v>
      </c>
    </row>
    <row r="30" spans="1:13" x14ac:dyDescent="0.2">
      <c r="A30" s="27">
        <f t="shared" si="2"/>
        <v>26</v>
      </c>
      <c r="B30" s="28"/>
      <c r="C30" s="28"/>
      <c r="D30" s="28"/>
      <c r="E30" s="28"/>
      <c r="F30" s="28"/>
      <c r="G30" s="28"/>
      <c r="H30" s="28"/>
      <c r="I30" s="29"/>
      <c r="J30" s="29">
        <f t="shared" si="0"/>
        <v>0</v>
      </c>
      <c r="K30" s="29"/>
      <c r="L30" s="29"/>
      <c r="M30" s="29">
        <f t="shared" si="1"/>
        <v>0</v>
      </c>
    </row>
    <row r="31" spans="1:13" x14ac:dyDescent="0.2">
      <c r="A31" s="27">
        <f t="shared" si="2"/>
        <v>27</v>
      </c>
      <c r="B31" s="28"/>
      <c r="C31" s="28"/>
      <c r="D31" s="28"/>
      <c r="E31" s="28"/>
      <c r="F31" s="28"/>
      <c r="G31" s="28"/>
      <c r="H31" s="28"/>
      <c r="I31" s="29"/>
      <c r="J31" s="29">
        <f t="shared" si="0"/>
        <v>0</v>
      </c>
      <c r="K31" s="29"/>
      <c r="L31" s="29"/>
      <c r="M31" s="29">
        <f t="shared" si="1"/>
        <v>0</v>
      </c>
    </row>
    <row r="32" spans="1:13" x14ac:dyDescent="0.2">
      <c r="A32" s="27">
        <f t="shared" si="2"/>
        <v>28</v>
      </c>
      <c r="B32" s="28"/>
      <c r="C32" s="28"/>
      <c r="D32" s="28"/>
      <c r="E32" s="28"/>
      <c r="F32" s="28"/>
      <c r="G32" s="28"/>
      <c r="H32" s="28"/>
      <c r="I32" s="29"/>
      <c r="J32" s="29">
        <f t="shared" si="0"/>
        <v>0</v>
      </c>
      <c r="K32" s="29"/>
      <c r="L32" s="29"/>
      <c r="M32" s="29">
        <f t="shared" si="1"/>
        <v>0</v>
      </c>
    </row>
    <row r="33" spans="1:13" x14ac:dyDescent="0.2">
      <c r="A33" s="27">
        <f t="shared" si="2"/>
        <v>29</v>
      </c>
      <c r="B33" s="28"/>
      <c r="C33" s="28"/>
      <c r="D33" s="28"/>
      <c r="E33" s="28"/>
      <c r="F33" s="28"/>
      <c r="G33" s="28"/>
      <c r="H33" s="28"/>
      <c r="I33" s="29"/>
      <c r="J33" s="29">
        <f t="shared" si="0"/>
        <v>0</v>
      </c>
      <c r="K33" s="29"/>
      <c r="L33" s="29"/>
      <c r="M33" s="29">
        <f t="shared" si="1"/>
        <v>0</v>
      </c>
    </row>
    <row r="34" spans="1:13" x14ac:dyDescent="0.2">
      <c r="A34" s="27">
        <f t="shared" si="2"/>
        <v>30</v>
      </c>
      <c r="B34" s="28"/>
      <c r="C34" s="28"/>
      <c r="D34" s="28"/>
      <c r="E34" s="28"/>
      <c r="F34" s="28"/>
      <c r="G34" s="28"/>
      <c r="H34" s="28"/>
      <c r="I34" s="29"/>
      <c r="J34" s="29">
        <f t="shared" si="0"/>
        <v>0</v>
      </c>
      <c r="K34" s="29"/>
      <c r="L34" s="29"/>
      <c r="M34" s="29">
        <f t="shared" si="1"/>
        <v>0</v>
      </c>
    </row>
    <row r="35" spans="1:13" x14ac:dyDescent="0.2">
      <c r="A35" s="27">
        <f t="shared" si="2"/>
        <v>31</v>
      </c>
      <c r="B35" s="22"/>
      <c r="C35" s="22"/>
      <c r="D35" s="22"/>
      <c r="E35" s="22"/>
      <c r="F35" s="22"/>
      <c r="G35" s="22"/>
      <c r="H35" s="22"/>
      <c r="I35" s="29"/>
      <c r="J35" s="29">
        <f t="shared" si="0"/>
        <v>0</v>
      </c>
      <c r="K35" s="29"/>
      <c r="L35" s="29"/>
      <c r="M35" s="29">
        <f t="shared" si="1"/>
        <v>0</v>
      </c>
    </row>
    <row r="36" spans="1:13" x14ac:dyDescent="0.2">
      <c r="A36" s="27">
        <f t="shared" si="2"/>
        <v>32</v>
      </c>
      <c r="B36" s="22"/>
      <c r="C36" s="22"/>
      <c r="D36" s="22"/>
      <c r="E36" s="22"/>
      <c r="F36" s="22"/>
      <c r="G36" s="22"/>
      <c r="H36" s="22"/>
      <c r="I36" s="29"/>
      <c r="J36" s="29">
        <f t="shared" si="0"/>
        <v>0</v>
      </c>
      <c r="K36" s="29"/>
      <c r="L36" s="29"/>
      <c r="M36" s="29">
        <f t="shared" si="1"/>
        <v>0</v>
      </c>
    </row>
    <row r="37" spans="1:13" x14ac:dyDescent="0.2">
      <c r="A37" s="27">
        <f t="shared" si="2"/>
        <v>33</v>
      </c>
      <c r="B37" s="22"/>
      <c r="C37" s="22"/>
      <c r="D37" s="22"/>
      <c r="E37" s="22"/>
      <c r="F37" s="22"/>
      <c r="G37" s="22"/>
      <c r="H37" s="22"/>
      <c r="I37" s="29"/>
      <c r="J37" s="29">
        <f t="shared" si="0"/>
        <v>0</v>
      </c>
      <c r="K37" s="29"/>
      <c r="L37" s="29"/>
      <c r="M37" s="29">
        <f t="shared" si="1"/>
        <v>0</v>
      </c>
    </row>
    <row r="38" spans="1:13" x14ac:dyDescent="0.2">
      <c r="A38" s="27">
        <f t="shared" si="2"/>
        <v>34</v>
      </c>
      <c r="B38" s="22"/>
      <c r="C38" s="22"/>
      <c r="D38" s="22"/>
      <c r="E38" s="22"/>
      <c r="F38" s="22"/>
      <c r="G38" s="22"/>
      <c r="H38" s="22"/>
      <c r="I38" s="29"/>
      <c r="J38" s="29">
        <f t="shared" si="0"/>
        <v>0</v>
      </c>
      <c r="K38" s="29"/>
      <c r="L38" s="29"/>
      <c r="M38" s="29">
        <f t="shared" si="1"/>
        <v>0</v>
      </c>
    </row>
    <row r="39" spans="1:13" x14ac:dyDescent="0.2">
      <c r="A39" s="27">
        <f t="shared" si="2"/>
        <v>35</v>
      </c>
      <c r="B39" s="22"/>
      <c r="C39" s="22"/>
      <c r="D39" s="22"/>
      <c r="E39" s="22"/>
      <c r="F39" s="22"/>
      <c r="G39" s="22"/>
      <c r="H39" s="22"/>
      <c r="I39" s="29"/>
      <c r="J39" s="29">
        <f t="shared" si="0"/>
        <v>0</v>
      </c>
      <c r="K39" s="29"/>
      <c r="L39" s="29"/>
      <c r="M39" s="29">
        <f t="shared" si="1"/>
        <v>0</v>
      </c>
    </row>
    <row r="40" spans="1:13" x14ac:dyDescent="0.2">
      <c r="A40" s="27">
        <f t="shared" si="2"/>
        <v>36</v>
      </c>
      <c r="B40" s="22"/>
      <c r="C40" s="22"/>
      <c r="D40" s="22"/>
      <c r="E40" s="22"/>
      <c r="F40" s="22"/>
      <c r="G40" s="22"/>
      <c r="H40" s="22"/>
      <c r="I40" s="29"/>
      <c r="J40" s="29">
        <f t="shared" si="0"/>
        <v>0</v>
      </c>
      <c r="K40" s="29"/>
      <c r="L40" s="29"/>
      <c r="M40" s="29">
        <f t="shared" si="1"/>
        <v>0</v>
      </c>
    </row>
    <row r="41" spans="1:13" x14ac:dyDescent="0.2">
      <c r="A41" s="27">
        <f t="shared" si="2"/>
        <v>37</v>
      </c>
      <c r="B41" s="22"/>
      <c r="C41" s="22"/>
      <c r="D41" s="22"/>
      <c r="E41" s="22"/>
      <c r="F41" s="22"/>
      <c r="G41" s="22"/>
      <c r="H41" s="22"/>
      <c r="I41" s="29"/>
      <c r="J41" s="29">
        <f t="shared" si="0"/>
        <v>0</v>
      </c>
      <c r="K41" s="29"/>
      <c r="L41" s="29"/>
      <c r="M41" s="29">
        <f t="shared" si="1"/>
        <v>0</v>
      </c>
    </row>
    <row r="42" spans="1:13" x14ac:dyDescent="0.2">
      <c r="A42" s="27">
        <f t="shared" si="2"/>
        <v>38</v>
      </c>
      <c r="B42" s="22"/>
      <c r="C42" s="22"/>
      <c r="D42" s="22"/>
      <c r="E42" s="22"/>
      <c r="F42" s="22"/>
      <c r="G42" s="22"/>
      <c r="H42" s="22"/>
      <c r="I42" s="29"/>
      <c r="J42" s="29">
        <f t="shared" si="0"/>
        <v>0</v>
      </c>
      <c r="K42" s="29"/>
      <c r="L42" s="29"/>
      <c r="M42" s="29">
        <f t="shared" si="1"/>
        <v>0</v>
      </c>
    </row>
    <row r="43" spans="1:13" x14ac:dyDescent="0.2">
      <c r="A43" s="27">
        <f t="shared" si="2"/>
        <v>39</v>
      </c>
      <c r="B43" s="22"/>
      <c r="C43" s="22"/>
      <c r="D43" s="22"/>
      <c r="E43" s="22"/>
      <c r="F43" s="22"/>
      <c r="G43" s="22"/>
      <c r="H43" s="22"/>
      <c r="I43" s="29"/>
      <c r="J43" s="29">
        <f t="shared" si="0"/>
        <v>0</v>
      </c>
      <c r="K43" s="29"/>
      <c r="L43" s="29"/>
      <c r="M43" s="29">
        <f t="shared" si="1"/>
        <v>0</v>
      </c>
    </row>
    <row r="44" spans="1:13" x14ac:dyDescent="0.2">
      <c r="A44" s="27">
        <f t="shared" si="2"/>
        <v>40</v>
      </c>
      <c r="B44" s="22"/>
      <c r="C44" s="22"/>
      <c r="D44" s="22"/>
      <c r="E44" s="22"/>
      <c r="F44" s="22"/>
      <c r="G44" s="22"/>
      <c r="H44" s="22"/>
      <c r="I44" s="29"/>
      <c r="J44" s="29">
        <f t="shared" si="0"/>
        <v>0</v>
      </c>
      <c r="K44" s="29"/>
      <c r="L44" s="29"/>
      <c r="M44" s="29">
        <f t="shared" si="1"/>
        <v>0</v>
      </c>
    </row>
    <row r="45" spans="1:13" x14ac:dyDescent="0.2">
      <c r="A45" s="27">
        <f t="shared" si="2"/>
        <v>41</v>
      </c>
      <c r="B45" s="22"/>
      <c r="C45" s="22"/>
      <c r="D45" s="22"/>
      <c r="E45" s="22"/>
      <c r="F45" s="22"/>
      <c r="G45" s="22"/>
      <c r="H45" s="22"/>
      <c r="I45" s="29"/>
      <c r="J45" s="29">
        <f t="shared" si="0"/>
        <v>0</v>
      </c>
      <c r="K45" s="29"/>
      <c r="L45" s="29"/>
      <c r="M45" s="29">
        <f t="shared" si="1"/>
        <v>0</v>
      </c>
    </row>
    <row r="46" spans="1:13" x14ac:dyDescent="0.2">
      <c r="A46" s="27">
        <f t="shared" si="2"/>
        <v>42</v>
      </c>
      <c r="B46" s="22"/>
      <c r="C46" s="22"/>
      <c r="D46" s="22"/>
      <c r="E46" s="22"/>
      <c r="F46" s="22"/>
      <c r="G46" s="22"/>
      <c r="H46" s="22"/>
      <c r="I46" s="29"/>
      <c r="J46" s="29">
        <f t="shared" si="0"/>
        <v>0</v>
      </c>
      <c r="K46" s="29"/>
      <c r="L46" s="29"/>
      <c r="M46" s="29">
        <f t="shared" si="1"/>
        <v>0</v>
      </c>
    </row>
    <row r="47" spans="1:13" x14ac:dyDescent="0.2">
      <c r="A47" s="27">
        <f t="shared" si="2"/>
        <v>43</v>
      </c>
      <c r="B47" s="22"/>
      <c r="C47" s="22"/>
      <c r="D47" s="22"/>
      <c r="E47" s="22"/>
      <c r="F47" s="22"/>
      <c r="G47" s="22"/>
      <c r="H47" s="22"/>
      <c r="I47" s="29"/>
      <c r="J47" s="29">
        <f t="shared" si="0"/>
        <v>0</v>
      </c>
      <c r="K47" s="29"/>
      <c r="L47" s="29"/>
      <c r="M47" s="29">
        <f t="shared" si="1"/>
        <v>0</v>
      </c>
    </row>
    <row r="48" spans="1:13" x14ac:dyDescent="0.2">
      <c r="A48" s="27">
        <f t="shared" si="2"/>
        <v>44</v>
      </c>
      <c r="B48" s="22"/>
      <c r="C48" s="22"/>
      <c r="D48" s="22"/>
      <c r="E48" s="22"/>
      <c r="F48" s="22"/>
      <c r="G48" s="22"/>
      <c r="H48" s="22"/>
      <c r="I48" s="29"/>
      <c r="J48" s="29">
        <f t="shared" si="0"/>
        <v>0</v>
      </c>
      <c r="K48" s="29"/>
      <c r="L48" s="29"/>
      <c r="M48" s="29">
        <f t="shared" si="1"/>
        <v>0</v>
      </c>
    </row>
    <row r="49" spans="1:13" x14ac:dyDescent="0.2">
      <c r="A49" s="27">
        <f t="shared" si="2"/>
        <v>45</v>
      </c>
      <c r="B49" s="22"/>
      <c r="C49" s="22"/>
      <c r="D49" s="22"/>
      <c r="E49" s="22"/>
      <c r="F49" s="22"/>
      <c r="G49" s="22"/>
      <c r="H49" s="22"/>
      <c r="I49" s="29"/>
      <c r="J49" s="29">
        <f t="shared" si="0"/>
        <v>0</v>
      </c>
      <c r="K49" s="29"/>
      <c r="L49" s="29"/>
      <c r="M49" s="29">
        <f t="shared" si="1"/>
        <v>0</v>
      </c>
    </row>
    <row r="50" spans="1:13" x14ac:dyDescent="0.2">
      <c r="A50" s="27">
        <f t="shared" si="2"/>
        <v>46</v>
      </c>
      <c r="B50" s="22"/>
      <c r="C50" s="22"/>
      <c r="D50" s="22"/>
      <c r="E50" s="22"/>
      <c r="F50" s="22"/>
      <c r="G50" s="22"/>
      <c r="H50" s="22"/>
      <c r="I50" s="29"/>
      <c r="J50" s="29">
        <f t="shared" si="0"/>
        <v>0</v>
      </c>
      <c r="K50" s="29"/>
      <c r="L50" s="29"/>
      <c r="M50" s="29">
        <f t="shared" si="1"/>
        <v>0</v>
      </c>
    </row>
    <row r="51" spans="1:13" x14ac:dyDescent="0.2">
      <c r="A51" s="27">
        <f t="shared" si="2"/>
        <v>47</v>
      </c>
      <c r="B51" s="22"/>
      <c r="C51" s="22"/>
      <c r="D51" s="22"/>
      <c r="E51" s="22"/>
      <c r="F51" s="22"/>
      <c r="G51" s="22"/>
      <c r="H51" s="22"/>
      <c r="I51" s="29"/>
      <c r="J51" s="29">
        <f t="shared" si="0"/>
        <v>0</v>
      </c>
      <c r="K51" s="29"/>
      <c r="L51" s="29"/>
      <c r="M51" s="29">
        <f t="shared" si="1"/>
        <v>0</v>
      </c>
    </row>
    <row r="52" spans="1:13" x14ac:dyDescent="0.2">
      <c r="A52" s="27">
        <f t="shared" si="2"/>
        <v>48</v>
      </c>
      <c r="B52" s="22"/>
      <c r="C52" s="22"/>
      <c r="D52" s="22"/>
      <c r="E52" s="22"/>
      <c r="F52" s="22"/>
      <c r="G52" s="22"/>
      <c r="H52" s="22"/>
      <c r="I52" s="29"/>
      <c r="J52" s="29">
        <f t="shared" si="0"/>
        <v>0</v>
      </c>
      <c r="K52" s="29"/>
      <c r="L52" s="29"/>
      <c r="M52" s="29">
        <f t="shared" si="1"/>
        <v>0</v>
      </c>
    </row>
    <row r="53" spans="1:13" x14ac:dyDescent="0.2">
      <c r="A53" s="27">
        <f t="shared" si="2"/>
        <v>49</v>
      </c>
      <c r="B53" s="22"/>
      <c r="C53" s="22"/>
      <c r="D53" s="22"/>
      <c r="E53" s="22"/>
      <c r="F53" s="22"/>
      <c r="G53" s="22"/>
      <c r="H53" s="22"/>
      <c r="I53" s="29"/>
      <c r="J53" s="29">
        <f t="shared" si="0"/>
        <v>0</v>
      </c>
      <c r="K53" s="29"/>
      <c r="L53" s="29"/>
      <c r="M53" s="29">
        <f t="shared" si="1"/>
        <v>0</v>
      </c>
    </row>
    <row r="54" spans="1:13" x14ac:dyDescent="0.2">
      <c r="A54" s="27">
        <f t="shared" si="2"/>
        <v>50</v>
      </c>
      <c r="B54" s="22"/>
      <c r="C54" s="22"/>
      <c r="D54" s="22"/>
      <c r="E54" s="22"/>
      <c r="F54" s="22"/>
      <c r="G54" s="22"/>
      <c r="H54" s="22"/>
      <c r="I54" s="29"/>
      <c r="J54" s="29">
        <f t="shared" si="0"/>
        <v>0</v>
      </c>
      <c r="K54" s="29"/>
      <c r="L54" s="29"/>
      <c r="M54" s="29">
        <f t="shared" si="1"/>
        <v>0</v>
      </c>
    </row>
  </sheetData>
  <mergeCells count="10">
    <mergeCell ref="A1:E1"/>
    <mergeCell ref="I3:M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/>
  </sheetPr>
  <dimension ref="A1:M25"/>
  <sheetViews>
    <sheetView tabSelected="1" view="pageBreakPreview" zoomScale="90" zoomScaleNormal="100" zoomScalePageLayoutView="90" workbookViewId="0">
      <selection activeCell="H5" sqref="H5"/>
    </sheetView>
  </sheetViews>
  <sheetFormatPr defaultColWidth="12.5703125" defaultRowHeight="12.75" customHeight="1" x14ac:dyDescent="0.2"/>
  <cols>
    <col min="1" max="1" width="4.5703125" customWidth="1"/>
    <col min="2" max="3" width="18" customWidth="1"/>
    <col min="4" max="4" width="4.28515625" customWidth="1"/>
    <col min="5" max="5" width="22.42578125" customWidth="1"/>
    <col min="6" max="8" width="18" customWidth="1"/>
    <col min="9" max="13" width="9" customWidth="1"/>
  </cols>
  <sheetData>
    <row r="1" spans="1:13" x14ac:dyDescent="0.2">
      <c r="A1" s="54" t="s">
        <v>111</v>
      </c>
      <c r="B1" s="54"/>
      <c r="C1" s="54"/>
      <c r="D1" s="54"/>
      <c r="E1" s="54"/>
      <c r="F1" s="21" t="s">
        <v>36</v>
      </c>
      <c r="G1" s="22">
        <f>IF(SUM($I$5:$I$25)=0,0,50/MAX($I$5:$I$25))</f>
        <v>1.88679245283019</v>
      </c>
      <c r="H1" s="23"/>
    </row>
    <row r="2" spans="1:13" x14ac:dyDescent="0.2">
      <c r="A2" s="24"/>
      <c r="B2" s="24"/>
      <c r="C2" s="24"/>
      <c r="D2" s="24"/>
      <c r="E2" s="24"/>
      <c r="F2" s="24"/>
      <c r="G2" s="25"/>
      <c r="H2" s="24"/>
      <c r="I2" s="24"/>
      <c r="J2" s="24"/>
      <c r="K2" s="24"/>
      <c r="L2" s="24"/>
      <c r="M2" s="24"/>
    </row>
    <row r="3" spans="1:13" ht="15.75" customHeight="1" x14ac:dyDescent="0.2">
      <c r="A3" s="58" t="s">
        <v>77</v>
      </c>
      <c r="B3" s="58" t="s">
        <v>38</v>
      </c>
      <c r="C3" s="58" t="s">
        <v>39</v>
      </c>
      <c r="D3" s="59" t="s">
        <v>40</v>
      </c>
      <c r="E3" s="58" t="s">
        <v>41</v>
      </c>
      <c r="F3" s="58" t="s">
        <v>15</v>
      </c>
      <c r="G3" s="58" t="s">
        <v>42</v>
      </c>
      <c r="H3" s="58" t="s">
        <v>43</v>
      </c>
      <c r="I3" s="58" t="s">
        <v>44</v>
      </c>
      <c r="J3" s="58"/>
      <c r="K3" s="58"/>
      <c r="L3" s="58"/>
      <c r="M3" s="58"/>
    </row>
    <row r="4" spans="1:13" ht="35.25" customHeight="1" x14ac:dyDescent="0.2">
      <c r="A4" s="58"/>
      <c r="B4" s="58"/>
      <c r="C4" s="58"/>
      <c r="D4" s="59"/>
      <c r="E4" s="58"/>
      <c r="F4" s="58"/>
      <c r="G4" s="58"/>
      <c r="H4" s="58"/>
      <c r="I4" s="26" t="s">
        <v>45</v>
      </c>
      <c r="J4" s="26" t="s">
        <v>46</v>
      </c>
      <c r="K4" s="26" t="s">
        <v>93</v>
      </c>
      <c r="L4" s="26" t="s">
        <v>94</v>
      </c>
      <c r="M4" s="26" t="s">
        <v>49</v>
      </c>
    </row>
    <row r="5" spans="1:13" x14ac:dyDescent="0.2">
      <c r="A5" s="8">
        <v>1</v>
      </c>
      <c r="B5" s="9" t="s">
        <v>96</v>
      </c>
      <c r="C5" s="9" t="s">
        <v>97</v>
      </c>
      <c r="D5" s="10" t="s">
        <v>98</v>
      </c>
      <c r="E5" s="9" t="s">
        <v>53</v>
      </c>
      <c r="F5" s="9" t="s">
        <v>5</v>
      </c>
      <c r="G5" s="9" t="s">
        <v>5</v>
      </c>
      <c r="H5" s="9" t="s">
        <v>54</v>
      </c>
      <c r="I5" s="11">
        <v>26.5</v>
      </c>
      <c r="J5" s="11">
        <v>50</v>
      </c>
      <c r="K5" s="11">
        <v>25</v>
      </c>
      <c r="L5" s="11">
        <v>25</v>
      </c>
      <c r="M5" s="11">
        <f t="shared" ref="M5:M25" si="0">J5+K5+L5</f>
        <v>100</v>
      </c>
    </row>
    <row r="6" spans="1:13" x14ac:dyDescent="0.2">
      <c r="A6" s="27" t="e">
        <f>#REF!+1</f>
        <v>#REF!</v>
      </c>
      <c r="B6" s="28"/>
      <c r="C6" s="28"/>
      <c r="D6" s="28"/>
      <c r="E6" s="28"/>
      <c r="F6" s="28"/>
      <c r="G6" s="28"/>
      <c r="H6" s="28"/>
      <c r="I6" s="29"/>
      <c r="J6" s="29">
        <f t="shared" ref="J6:J25" si="1">IF(ISBLANK($G$1),0,I6*$G$1)</f>
        <v>0</v>
      </c>
      <c r="K6" s="29"/>
      <c r="L6" s="29"/>
      <c r="M6" s="29">
        <f t="shared" si="0"/>
        <v>0</v>
      </c>
    </row>
    <row r="7" spans="1:13" x14ac:dyDescent="0.2">
      <c r="A7" s="27" t="e">
        <f t="shared" ref="A7:A25" si="2">A6+1</f>
        <v>#REF!</v>
      </c>
      <c r="B7" s="28"/>
      <c r="C7" s="28"/>
      <c r="D7" s="28"/>
      <c r="E7" s="28"/>
      <c r="F7" s="28"/>
      <c r="G7" s="28"/>
      <c r="H7" s="28"/>
      <c r="I7" s="29"/>
      <c r="J7" s="29">
        <f t="shared" si="1"/>
        <v>0</v>
      </c>
      <c r="K7" s="29"/>
      <c r="L7" s="29"/>
      <c r="M7" s="29">
        <f t="shared" si="0"/>
        <v>0</v>
      </c>
    </row>
    <row r="8" spans="1:13" x14ac:dyDescent="0.2">
      <c r="A8" s="27" t="e">
        <f t="shared" si="2"/>
        <v>#REF!</v>
      </c>
      <c r="B8" s="28"/>
      <c r="C8" s="28"/>
      <c r="D8" s="28"/>
      <c r="E8" s="28"/>
      <c r="F8" s="28"/>
      <c r="G8" s="28"/>
      <c r="H8" s="28"/>
      <c r="I8" s="29"/>
      <c r="J8" s="29">
        <f t="shared" si="1"/>
        <v>0</v>
      </c>
      <c r="K8" s="29"/>
      <c r="L8" s="29"/>
      <c r="M8" s="29">
        <f t="shared" si="0"/>
        <v>0</v>
      </c>
    </row>
    <row r="9" spans="1:13" x14ac:dyDescent="0.2">
      <c r="A9" s="27" t="e">
        <f t="shared" si="2"/>
        <v>#REF!</v>
      </c>
      <c r="B9" s="28"/>
      <c r="C9" s="28"/>
      <c r="D9" s="28"/>
      <c r="E9" s="28"/>
      <c r="F9" s="28"/>
      <c r="G9" s="28"/>
      <c r="H9" s="28"/>
      <c r="I9" s="29"/>
      <c r="J9" s="29">
        <f t="shared" si="1"/>
        <v>0</v>
      </c>
      <c r="K9" s="29"/>
      <c r="L9" s="29"/>
      <c r="M9" s="29">
        <f t="shared" si="0"/>
        <v>0</v>
      </c>
    </row>
    <row r="10" spans="1:13" x14ac:dyDescent="0.2">
      <c r="A10" s="27" t="e">
        <f t="shared" si="2"/>
        <v>#REF!</v>
      </c>
      <c r="B10" s="28"/>
      <c r="C10" s="28"/>
      <c r="D10" s="28"/>
      <c r="E10" s="28"/>
      <c r="F10" s="28"/>
      <c r="G10" s="28"/>
      <c r="H10" s="28"/>
      <c r="I10" s="29"/>
      <c r="J10" s="29">
        <f t="shared" si="1"/>
        <v>0</v>
      </c>
      <c r="K10" s="29"/>
      <c r="L10" s="29"/>
      <c r="M10" s="29">
        <f t="shared" si="0"/>
        <v>0</v>
      </c>
    </row>
    <row r="11" spans="1:13" x14ac:dyDescent="0.2">
      <c r="A11" s="27" t="e">
        <f t="shared" si="2"/>
        <v>#REF!</v>
      </c>
      <c r="B11" s="28"/>
      <c r="C11" s="28"/>
      <c r="D11" s="28"/>
      <c r="E11" s="28"/>
      <c r="F11" s="28"/>
      <c r="G11" s="28"/>
      <c r="H11" s="28"/>
      <c r="I11" s="29"/>
      <c r="J11" s="29">
        <f t="shared" si="1"/>
        <v>0</v>
      </c>
      <c r="K11" s="29"/>
      <c r="L11" s="29"/>
      <c r="M11" s="29">
        <f t="shared" si="0"/>
        <v>0</v>
      </c>
    </row>
    <row r="12" spans="1:13" x14ac:dyDescent="0.2">
      <c r="A12" s="27" t="e">
        <f t="shared" si="2"/>
        <v>#REF!</v>
      </c>
      <c r="B12" s="28"/>
      <c r="C12" s="28"/>
      <c r="D12" s="28"/>
      <c r="E12" s="28"/>
      <c r="F12" s="28"/>
      <c r="G12" s="28"/>
      <c r="H12" s="28"/>
      <c r="I12" s="29"/>
      <c r="J12" s="29">
        <f t="shared" si="1"/>
        <v>0</v>
      </c>
      <c r="K12" s="29"/>
      <c r="L12" s="29"/>
      <c r="M12" s="29">
        <f t="shared" si="0"/>
        <v>0</v>
      </c>
    </row>
    <row r="13" spans="1:13" x14ac:dyDescent="0.2">
      <c r="A13" s="27" t="e">
        <f t="shared" si="2"/>
        <v>#REF!</v>
      </c>
      <c r="B13" s="28"/>
      <c r="C13" s="28"/>
      <c r="D13" s="28"/>
      <c r="E13" s="28"/>
      <c r="F13" s="28"/>
      <c r="G13" s="28"/>
      <c r="H13" s="28"/>
      <c r="I13" s="29"/>
      <c r="J13" s="29">
        <f t="shared" si="1"/>
        <v>0</v>
      </c>
      <c r="K13" s="29"/>
      <c r="L13" s="29"/>
      <c r="M13" s="29">
        <f t="shared" si="0"/>
        <v>0</v>
      </c>
    </row>
    <row r="14" spans="1:13" x14ac:dyDescent="0.2">
      <c r="A14" s="27" t="e">
        <f t="shared" si="2"/>
        <v>#REF!</v>
      </c>
      <c r="B14" s="28"/>
      <c r="C14" s="28"/>
      <c r="D14" s="28"/>
      <c r="E14" s="28"/>
      <c r="F14" s="28"/>
      <c r="G14" s="28"/>
      <c r="H14" s="28"/>
      <c r="I14" s="29"/>
      <c r="J14" s="29">
        <f t="shared" si="1"/>
        <v>0</v>
      </c>
      <c r="K14" s="29"/>
      <c r="L14" s="29"/>
      <c r="M14" s="29">
        <f t="shared" si="0"/>
        <v>0</v>
      </c>
    </row>
    <row r="15" spans="1:13" x14ac:dyDescent="0.2">
      <c r="A15" s="27" t="e">
        <f t="shared" si="2"/>
        <v>#REF!</v>
      </c>
      <c r="B15" s="22"/>
      <c r="C15" s="22"/>
      <c r="D15" s="22"/>
      <c r="E15" s="22"/>
      <c r="F15" s="22"/>
      <c r="G15" s="22"/>
      <c r="H15" s="22"/>
      <c r="I15" s="29"/>
      <c r="J15" s="29">
        <f t="shared" si="1"/>
        <v>0</v>
      </c>
      <c r="K15" s="29"/>
      <c r="L15" s="29"/>
      <c r="M15" s="29">
        <f t="shared" si="0"/>
        <v>0</v>
      </c>
    </row>
    <row r="16" spans="1:13" x14ac:dyDescent="0.2">
      <c r="A16" s="27" t="e">
        <f t="shared" si="2"/>
        <v>#REF!</v>
      </c>
      <c r="B16" s="22"/>
      <c r="C16" s="22"/>
      <c r="D16" s="22"/>
      <c r="E16" s="22"/>
      <c r="F16" s="22"/>
      <c r="G16" s="22"/>
      <c r="H16" s="22"/>
      <c r="I16" s="29"/>
      <c r="J16" s="29">
        <f t="shared" si="1"/>
        <v>0</v>
      </c>
      <c r="K16" s="29"/>
      <c r="L16" s="29"/>
      <c r="M16" s="29">
        <f t="shared" si="0"/>
        <v>0</v>
      </c>
    </row>
    <row r="17" spans="1:13" x14ac:dyDescent="0.2">
      <c r="A17" s="27" t="e">
        <f t="shared" si="2"/>
        <v>#REF!</v>
      </c>
      <c r="B17" s="22"/>
      <c r="C17" s="22"/>
      <c r="D17" s="22"/>
      <c r="E17" s="22"/>
      <c r="F17" s="22"/>
      <c r="G17" s="22"/>
      <c r="H17" s="22"/>
      <c r="I17" s="29"/>
      <c r="J17" s="29">
        <f t="shared" si="1"/>
        <v>0</v>
      </c>
      <c r="K17" s="29"/>
      <c r="L17" s="29"/>
      <c r="M17" s="29">
        <f t="shared" si="0"/>
        <v>0</v>
      </c>
    </row>
    <row r="18" spans="1:13" x14ac:dyDescent="0.2">
      <c r="A18" s="27" t="e">
        <f t="shared" si="2"/>
        <v>#REF!</v>
      </c>
      <c r="B18" s="22"/>
      <c r="C18" s="22"/>
      <c r="D18" s="22"/>
      <c r="E18" s="22"/>
      <c r="F18" s="22"/>
      <c r="G18" s="22"/>
      <c r="H18" s="22"/>
      <c r="I18" s="29"/>
      <c r="J18" s="29">
        <f t="shared" si="1"/>
        <v>0</v>
      </c>
      <c r="K18" s="29"/>
      <c r="L18" s="29"/>
      <c r="M18" s="29">
        <f t="shared" si="0"/>
        <v>0</v>
      </c>
    </row>
    <row r="19" spans="1:13" x14ac:dyDescent="0.2">
      <c r="A19" s="27" t="e">
        <f t="shared" si="2"/>
        <v>#REF!</v>
      </c>
      <c r="B19" s="22"/>
      <c r="C19" s="22"/>
      <c r="D19" s="22"/>
      <c r="E19" s="22"/>
      <c r="F19" s="22"/>
      <c r="G19" s="22"/>
      <c r="H19" s="22"/>
      <c r="I19" s="29"/>
      <c r="J19" s="29">
        <f t="shared" si="1"/>
        <v>0</v>
      </c>
      <c r="K19" s="29"/>
      <c r="L19" s="29"/>
      <c r="M19" s="29">
        <f t="shared" si="0"/>
        <v>0</v>
      </c>
    </row>
    <row r="20" spans="1:13" x14ac:dyDescent="0.2">
      <c r="A20" s="27" t="e">
        <f t="shared" si="2"/>
        <v>#REF!</v>
      </c>
      <c r="B20" s="22"/>
      <c r="C20" s="22"/>
      <c r="D20" s="22"/>
      <c r="E20" s="22"/>
      <c r="F20" s="22"/>
      <c r="G20" s="22"/>
      <c r="H20" s="22"/>
      <c r="I20" s="29"/>
      <c r="J20" s="29">
        <f t="shared" si="1"/>
        <v>0</v>
      </c>
      <c r="K20" s="29"/>
      <c r="L20" s="29"/>
      <c r="M20" s="29">
        <f t="shared" si="0"/>
        <v>0</v>
      </c>
    </row>
    <row r="21" spans="1:13" x14ac:dyDescent="0.2">
      <c r="A21" s="27" t="e">
        <f t="shared" si="2"/>
        <v>#REF!</v>
      </c>
      <c r="B21" s="22"/>
      <c r="C21" s="22"/>
      <c r="D21" s="22"/>
      <c r="E21" s="22"/>
      <c r="F21" s="22"/>
      <c r="G21" s="22"/>
      <c r="H21" s="22"/>
      <c r="I21" s="29"/>
      <c r="J21" s="29">
        <f t="shared" si="1"/>
        <v>0</v>
      </c>
      <c r="K21" s="29"/>
      <c r="L21" s="29"/>
      <c r="M21" s="29">
        <f t="shared" si="0"/>
        <v>0</v>
      </c>
    </row>
    <row r="22" spans="1:13" x14ac:dyDescent="0.2">
      <c r="A22" s="27" t="e">
        <f t="shared" si="2"/>
        <v>#REF!</v>
      </c>
      <c r="B22" s="22"/>
      <c r="C22" s="22"/>
      <c r="D22" s="22"/>
      <c r="E22" s="22"/>
      <c r="F22" s="22"/>
      <c r="G22" s="22"/>
      <c r="H22" s="22"/>
      <c r="I22" s="29"/>
      <c r="J22" s="29">
        <f t="shared" si="1"/>
        <v>0</v>
      </c>
      <c r="K22" s="29"/>
      <c r="L22" s="29"/>
      <c r="M22" s="29">
        <f t="shared" si="0"/>
        <v>0</v>
      </c>
    </row>
    <row r="23" spans="1:13" x14ac:dyDescent="0.2">
      <c r="A23" s="27" t="e">
        <f t="shared" si="2"/>
        <v>#REF!</v>
      </c>
      <c r="B23" s="22"/>
      <c r="C23" s="22"/>
      <c r="D23" s="22"/>
      <c r="E23" s="22"/>
      <c r="F23" s="22"/>
      <c r="G23" s="22"/>
      <c r="H23" s="22"/>
      <c r="I23" s="29"/>
      <c r="J23" s="29">
        <f t="shared" si="1"/>
        <v>0</v>
      </c>
      <c r="K23" s="29"/>
      <c r="L23" s="29"/>
      <c r="M23" s="29">
        <f t="shared" si="0"/>
        <v>0</v>
      </c>
    </row>
    <row r="24" spans="1:13" x14ac:dyDescent="0.2">
      <c r="A24" s="27" t="e">
        <f t="shared" si="2"/>
        <v>#REF!</v>
      </c>
      <c r="B24" s="22"/>
      <c r="C24" s="22"/>
      <c r="D24" s="22"/>
      <c r="E24" s="22"/>
      <c r="F24" s="22"/>
      <c r="G24" s="22"/>
      <c r="H24" s="22"/>
      <c r="I24" s="29"/>
      <c r="J24" s="29">
        <f t="shared" si="1"/>
        <v>0</v>
      </c>
      <c r="K24" s="29"/>
      <c r="L24" s="29"/>
      <c r="M24" s="29">
        <f t="shared" si="0"/>
        <v>0</v>
      </c>
    </row>
    <row r="25" spans="1:13" x14ac:dyDescent="0.2">
      <c r="A25" s="27" t="e">
        <f t="shared" si="2"/>
        <v>#REF!</v>
      </c>
      <c r="B25" s="22"/>
      <c r="C25" s="22"/>
      <c r="D25" s="22"/>
      <c r="E25" s="22"/>
      <c r="F25" s="22"/>
      <c r="G25" s="22"/>
      <c r="H25" s="22"/>
      <c r="I25" s="29"/>
      <c r="J25" s="29">
        <f t="shared" si="1"/>
        <v>0</v>
      </c>
      <c r="K25" s="29"/>
      <c r="L25" s="29"/>
      <c r="M25" s="29">
        <f t="shared" si="0"/>
        <v>0</v>
      </c>
    </row>
  </sheetData>
  <mergeCells count="10">
    <mergeCell ref="A1:E1"/>
    <mergeCell ref="I3:M3"/>
    <mergeCell ref="A3:A4"/>
    <mergeCell ref="B3:B4"/>
    <mergeCell ref="C3:C4"/>
    <mergeCell ref="D3:D4"/>
    <mergeCell ref="E3:E4"/>
    <mergeCell ref="F3:F4"/>
    <mergeCell ref="G3:G4"/>
    <mergeCell ref="H3:H4"/>
  </mergeCells>
  <pageMargins left="0.7" right="0.7" top="0.75" bottom="0.75" header="0.511811023622047" footer="0.511811023622047"/>
  <pageSetup paperSize="9" scale="8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</sheetPr>
  <dimension ref="A1:N85"/>
  <sheetViews>
    <sheetView view="pageBreakPreview" topLeftCell="A43" zoomScaleNormal="100" zoomScaleSheetLayoutView="100" zoomScalePageLayoutView="90" workbookViewId="0">
      <selection activeCell="E71" sqref="E71"/>
    </sheetView>
  </sheetViews>
  <sheetFormatPr defaultColWidth="12.5703125" defaultRowHeight="12.75" customHeight="1" x14ac:dyDescent="0.2"/>
  <cols>
    <col min="1" max="1" width="7" customWidth="1"/>
    <col min="2" max="2" width="21.7109375" customWidth="1"/>
    <col min="3" max="3" width="18" customWidth="1"/>
    <col min="4" max="4" width="4.28515625" customWidth="1"/>
    <col min="5" max="5" width="22.42578125" customWidth="1"/>
    <col min="6" max="7" width="18" customWidth="1"/>
    <col min="8" max="8" width="37.28515625" customWidth="1"/>
    <col min="9" max="13" width="9" customWidth="1"/>
  </cols>
  <sheetData>
    <row r="1" spans="1:13" x14ac:dyDescent="0.2">
      <c r="A1" s="48" t="str">
        <f>HYPERLINK("https://www.shd.org.rs/takmicenja/srednje-skole/propozicije-i-formulari/","На основу Пропозиција такмичења Српског хемијског друштва објављених на сајту СХД у следећи ранг такмичења пласирали су се следећи такмичари у наведеним категоријама")</f>
        <v>На основу Пропозиција такмичења Српског хемијског друштва објављених на сајту СХД у следећи ранг такмичења пласирали су се следећи такмичари у наведеним категоријама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3" spans="1:13" x14ac:dyDescent="0.2">
      <c r="A3" s="1" t="s">
        <v>35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2.75" customHeight="1" x14ac:dyDescent="0.2">
      <c r="A4" s="49" t="s">
        <v>77</v>
      </c>
      <c r="B4" s="49" t="s">
        <v>38</v>
      </c>
      <c r="C4" s="49" t="s">
        <v>39</v>
      </c>
      <c r="D4" s="49" t="s">
        <v>40</v>
      </c>
      <c r="E4" s="49" t="s">
        <v>41</v>
      </c>
      <c r="F4" s="49" t="s">
        <v>15</v>
      </c>
      <c r="G4" s="49" t="s">
        <v>42</v>
      </c>
      <c r="H4" s="49" t="s">
        <v>43</v>
      </c>
      <c r="I4" s="49" t="s">
        <v>44</v>
      </c>
      <c r="J4" s="49"/>
      <c r="K4" s="49"/>
      <c r="L4" s="49"/>
      <c r="M4" s="49"/>
    </row>
    <row r="5" spans="1:13" ht="38.25" customHeight="1" x14ac:dyDescent="0.2">
      <c r="A5" s="49"/>
      <c r="B5" s="49"/>
      <c r="C5" s="49"/>
      <c r="D5" s="49"/>
      <c r="E5" s="49"/>
      <c r="F5" s="49"/>
      <c r="G5" s="49"/>
      <c r="H5" s="49"/>
      <c r="I5" s="3" t="s">
        <v>45</v>
      </c>
      <c r="J5" s="3" t="s">
        <v>46</v>
      </c>
      <c r="K5" s="3" t="s">
        <v>47</v>
      </c>
      <c r="L5" s="3" t="s">
        <v>48</v>
      </c>
      <c r="M5" s="3" t="s">
        <v>49</v>
      </c>
    </row>
    <row r="6" spans="1:13" x14ac:dyDescent="0.2">
      <c r="A6" s="4">
        <v>1</v>
      </c>
      <c r="B6" s="5" t="s">
        <v>50</v>
      </c>
      <c r="C6" s="5" t="s">
        <v>51</v>
      </c>
      <c r="D6" s="6" t="s">
        <v>52</v>
      </c>
      <c r="E6" s="5" t="s">
        <v>53</v>
      </c>
      <c r="F6" s="5" t="s">
        <v>5</v>
      </c>
      <c r="G6" s="5" t="s">
        <v>5</v>
      </c>
      <c r="H6" s="5" t="s">
        <v>54</v>
      </c>
      <c r="I6" s="7">
        <v>42.25</v>
      </c>
      <c r="J6" s="7">
        <v>70</v>
      </c>
      <c r="K6" s="7">
        <v>15</v>
      </c>
      <c r="L6" s="7">
        <v>0</v>
      </c>
      <c r="M6" s="7">
        <f>J6+K6+L6</f>
        <v>85</v>
      </c>
    </row>
    <row r="7" spans="1:13" ht="12.75" customHeight="1" x14ac:dyDescent="0.2">
      <c r="A7" s="4">
        <f>A6+1</f>
        <v>2</v>
      </c>
      <c r="B7" s="5" t="s">
        <v>55</v>
      </c>
      <c r="C7" s="5" t="s">
        <v>56</v>
      </c>
      <c r="D7" s="6" t="s">
        <v>52</v>
      </c>
      <c r="E7" s="5" t="s">
        <v>53</v>
      </c>
      <c r="F7" s="5" t="s">
        <v>5</v>
      </c>
      <c r="G7" s="5" t="s">
        <v>5</v>
      </c>
      <c r="H7" s="5" t="s">
        <v>54</v>
      </c>
      <c r="I7" s="7">
        <v>34.5</v>
      </c>
      <c r="J7" s="7">
        <v>57.2</v>
      </c>
      <c r="K7" s="7">
        <v>15</v>
      </c>
      <c r="L7" s="7">
        <v>4</v>
      </c>
      <c r="M7" s="7">
        <f>J7+K7+L7</f>
        <v>76.2</v>
      </c>
    </row>
    <row r="8" spans="1:13" ht="12.75" customHeight="1" x14ac:dyDescent="0.2">
      <c r="A8" s="4">
        <f>A7+1</f>
        <v>3</v>
      </c>
      <c r="B8" s="5" t="s">
        <v>57</v>
      </c>
      <c r="C8" s="5" t="s">
        <v>58</v>
      </c>
      <c r="D8" s="6" t="s">
        <v>52</v>
      </c>
      <c r="E8" s="5" t="s">
        <v>53</v>
      </c>
      <c r="F8" s="5" t="s">
        <v>5</v>
      </c>
      <c r="G8" s="5" t="s">
        <v>5</v>
      </c>
      <c r="H8" s="5" t="s">
        <v>54</v>
      </c>
      <c r="I8" s="7">
        <v>24</v>
      </c>
      <c r="J8" s="7">
        <v>39.799999999999997</v>
      </c>
      <c r="K8" s="7">
        <v>10</v>
      </c>
      <c r="L8" s="7">
        <v>11</v>
      </c>
      <c r="M8" s="7">
        <f>J8+K8+L8</f>
        <v>60.8</v>
      </c>
    </row>
    <row r="9" spans="1:13" ht="12.75" customHeight="1" x14ac:dyDescent="0.2">
      <c r="A9" s="4">
        <v>4</v>
      </c>
      <c r="B9" s="5" t="s">
        <v>59</v>
      </c>
      <c r="C9" s="5" t="s">
        <v>60</v>
      </c>
      <c r="D9" s="6" t="s">
        <v>52</v>
      </c>
      <c r="E9" s="5" t="s">
        <v>61</v>
      </c>
      <c r="F9" s="5" t="s">
        <v>62</v>
      </c>
      <c r="G9" s="5" t="s">
        <v>62</v>
      </c>
      <c r="H9" s="5" t="s">
        <v>63</v>
      </c>
      <c r="I9" s="7">
        <v>24</v>
      </c>
      <c r="J9" s="7">
        <v>39.799999999999997</v>
      </c>
      <c r="K9" s="7">
        <v>15</v>
      </c>
      <c r="L9" s="7">
        <v>0</v>
      </c>
      <c r="M9" s="7">
        <f>J9+K9+L9</f>
        <v>54.8</v>
      </c>
    </row>
    <row r="17" spans="1:13" x14ac:dyDescent="0.2">
      <c r="A17" s="1" t="s">
        <v>76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12.75" customHeight="1" x14ac:dyDescent="0.2">
      <c r="A18" s="49" t="s">
        <v>77</v>
      </c>
      <c r="B18" s="49" t="s">
        <v>38</v>
      </c>
      <c r="C18" s="49" t="s">
        <v>39</v>
      </c>
      <c r="D18" s="49" t="s">
        <v>40</v>
      </c>
      <c r="E18" s="49" t="s">
        <v>41</v>
      </c>
      <c r="F18" s="49" t="s">
        <v>15</v>
      </c>
      <c r="G18" s="49" t="s">
        <v>42</v>
      </c>
      <c r="H18" s="49" t="s">
        <v>43</v>
      </c>
      <c r="I18" s="49" t="s">
        <v>44</v>
      </c>
      <c r="J18" s="49"/>
      <c r="K18" s="49"/>
      <c r="L18" s="49"/>
      <c r="M18" s="49"/>
    </row>
    <row r="19" spans="1:13" ht="38.25" customHeight="1" x14ac:dyDescent="0.2">
      <c r="A19" s="49"/>
      <c r="B19" s="49"/>
      <c r="C19" s="49"/>
      <c r="D19" s="49"/>
      <c r="E19" s="49"/>
      <c r="F19" s="49"/>
      <c r="G19" s="49"/>
      <c r="H19" s="49"/>
      <c r="I19" s="3" t="s">
        <v>45</v>
      </c>
      <c r="J19" s="3" t="s">
        <v>46</v>
      </c>
      <c r="K19" s="3" t="s">
        <v>47</v>
      </c>
      <c r="L19" s="3" t="s">
        <v>48</v>
      </c>
      <c r="M19" s="3" t="s">
        <v>49</v>
      </c>
    </row>
    <row r="20" spans="1:13" x14ac:dyDescent="0.2">
      <c r="A20" s="8">
        <v>1</v>
      </c>
      <c r="B20" s="9" t="s">
        <v>78</v>
      </c>
      <c r="C20" s="9" t="s">
        <v>79</v>
      </c>
      <c r="D20" s="10" t="s">
        <v>80</v>
      </c>
      <c r="E20" s="9" t="s">
        <v>81</v>
      </c>
      <c r="F20" s="9" t="s">
        <v>82</v>
      </c>
      <c r="G20" s="9" t="s">
        <v>82</v>
      </c>
      <c r="H20" s="9" t="s">
        <v>83</v>
      </c>
      <c r="I20" s="11">
        <v>36</v>
      </c>
      <c r="J20" s="11">
        <v>70</v>
      </c>
      <c r="K20" s="11">
        <v>0</v>
      </c>
      <c r="L20" s="11">
        <v>10</v>
      </c>
      <c r="M20" s="11">
        <f>J20+K20+L20</f>
        <v>80</v>
      </c>
    </row>
    <row r="21" spans="1:13" ht="12.75" customHeight="1" x14ac:dyDescent="0.2">
      <c r="A21" s="8">
        <f>A20+1</f>
        <v>2</v>
      </c>
      <c r="B21" s="9" t="s">
        <v>84</v>
      </c>
      <c r="C21" s="9" t="s">
        <v>85</v>
      </c>
      <c r="D21" s="10" t="s">
        <v>80</v>
      </c>
      <c r="E21" s="9" t="s">
        <v>61</v>
      </c>
      <c r="F21" s="9" t="s">
        <v>62</v>
      </c>
      <c r="G21" s="9" t="s">
        <v>62</v>
      </c>
      <c r="H21" s="9" t="s">
        <v>86</v>
      </c>
      <c r="I21" s="11">
        <v>13</v>
      </c>
      <c r="J21" s="11">
        <v>25.3</v>
      </c>
      <c r="K21" s="11">
        <v>5</v>
      </c>
      <c r="L21" s="11">
        <v>0</v>
      </c>
      <c r="M21" s="11">
        <f>J21+K21+L21</f>
        <v>30.3</v>
      </c>
    </row>
    <row r="22" spans="1:13" ht="12.75" customHeight="1" x14ac:dyDescent="0.2">
      <c r="A22" s="8">
        <f>A21+1</f>
        <v>3</v>
      </c>
      <c r="B22" s="9" t="s">
        <v>87</v>
      </c>
      <c r="C22" s="9" t="s">
        <v>88</v>
      </c>
      <c r="D22" s="10" t="s">
        <v>80</v>
      </c>
      <c r="E22" s="9" t="s">
        <v>61</v>
      </c>
      <c r="F22" s="9" t="s">
        <v>62</v>
      </c>
      <c r="G22" s="9" t="s">
        <v>62</v>
      </c>
      <c r="H22" s="9" t="s">
        <v>86</v>
      </c>
      <c r="I22" s="12">
        <v>6.5</v>
      </c>
      <c r="J22" s="12">
        <v>12.6</v>
      </c>
      <c r="K22" s="12">
        <v>0</v>
      </c>
      <c r="L22" s="12">
        <v>0</v>
      </c>
      <c r="M22" s="12">
        <f>J22+K22+L22</f>
        <v>12.6</v>
      </c>
    </row>
    <row r="23" spans="1:13" ht="12.75" customHeight="1" x14ac:dyDescent="0.2">
      <c r="A23" s="8">
        <f>A22+1</f>
        <v>4</v>
      </c>
      <c r="B23" s="9" t="s">
        <v>89</v>
      </c>
      <c r="C23" s="9" t="s">
        <v>90</v>
      </c>
      <c r="D23" s="10" t="s">
        <v>80</v>
      </c>
      <c r="E23" s="9" t="s">
        <v>68</v>
      </c>
      <c r="F23" s="9" t="s">
        <v>69</v>
      </c>
      <c r="G23" s="9" t="s">
        <v>69</v>
      </c>
      <c r="H23" s="9" t="s">
        <v>91</v>
      </c>
      <c r="I23" s="11">
        <v>5.25</v>
      </c>
      <c r="J23" s="11">
        <v>10.199999999999999</v>
      </c>
      <c r="K23" s="11">
        <v>0</v>
      </c>
      <c r="L23" s="11">
        <v>0</v>
      </c>
      <c r="M23" s="11">
        <f>J23+K23+L23</f>
        <v>10.199999999999999</v>
      </c>
    </row>
    <row r="31" spans="1:13" x14ac:dyDescent="0.2">
      <c r="A31" s="1" t="s">
        <v>92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 ht="12.75" customHeight="1" x14ac:dyDescent="0.2">
      <c r="A32" s="49" t="s">
        <v>77</v>
      </c>
      <c r="B32" s="49" t="s">
        <v>38</v>
      </c>
      <c r="C32" s="49" t="s">
        <v>39</v>
      </c>
      <c r="D32" s="49" t="s">
        <v>40</v>
      </c>
      <c r="E32" s="49" t="s">
        <v>41</v>
      </c>
      <c r="F32" s="49" t="s">
        <v>15</v>
      </c>
      <c r="G32" s="49" t="s">
        <v>42</v>
      </c>
      <c r="H32" s="49" t="s">
        <v>43</v>
      </c>
      <c r="I32" s="49" t="s">
        <v>44</v>
      </c>
      <c r="J32" s="49"/>
      <c r="K32" s="49"/>
      <c r="L32" s="49"/>
      <c r="M32" s="49"/>
    </row>
    <row r="33" spans="1:13" ht="38.25" customHeight="1" x14ac:dyDescent="0.2">
      <c r="A33" s="49"/>
      <c r="B33" s="49"/>
      <c r="C33" s="49"/>
      <c r="D33" s="49"/>
      <c r="E33" s="49"/>
      <c r="F33" s="49"/>
      <c r="G33" s="49"/>
      <c r="H33" s="49"/>
      <c r="I33" s="3" t="s">
        <v>45</v>
      </c>
      <c r="J33" s="3" t="s">
        <v>46</v>
      </c>
      <c r="K33" s="3" t="s">
        <v>93</v>
      </c>
      <c r="L33" s="3" t="s">
        <v>94</v>
      </c>
      <c r="M33" s="3" t="s">
        <v>49</v>
      </c>
    </row>
    <row r="34" spans="1:13" x14ac:dyDescent="0.2">
      <c r="I34" s="2"/>
      <c r="J34" s="2"/>
      <c r="K34" s="2"/>
      <c r="L34" s="2"/>
      <c r="M34" s="2"/>
    </row>
    <row r="45" spans="1:13" x14ac:dyDescent="0.2">
      <c r="A45" s="1" t="s">
        <v>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 ht="12.75" customHeight="1" x14ac:dyDescent="0.2">
      <c r="A46" s="49" t="s">
        <v>77</v>
      </c>
      <c r="B46" s="49" t="s">
        <v>38</v>
      </c>
      <c r="C46" s="49" t="s">
        <v>39</v>
      </c>
      <c r="D46" s="49" t="s">
        <v>40</v>
      </c>
      <c r="E46" s="49" t="s">
        <v>41</v>
      </c>
      <c r="F46" s="49" t="s">
        <v>15</v>
      </c>
      <c r="G46" s="49" t="s">
        <v>42</v>
      </c>
      <c r="H46" s="49" t="s">
        <v>43</v>
      </c>
      <c r="I46" s="49" t="s">
        <v>44</v>
      </c>
      <c r="J46" s="49"/>
      <c r="K46" s="49"/>
      <c r="L46" s="49"/>
      <c r="M46" s="49"/>
    </row>
    <row r="47" spans="1:13" ht="38.25" customHeight="1" x14ac:dyDescent="0.2">
      <c r="A47" s="49"/>
      <c r="B47" s="49"/>
      <c r="C47" s="49"/>
      <c r="D47" s="49"/>
      <c r="E47" s="49"/>
      <c r="F47" s="49"/>
      <c r="G47" s="49"/>
      <c r="H47" s="49"/>
      <c r="I47" s="3" t="s">
        <v>45</v>
      </c>
      <c r="J47" s="3" t="s">
        <v>46</v>
      </c>
      <c r="K47" s="3" t="s">
        <v>47</v>
      </c>
      <c r="L47" s="3" t="s">
        <v>48</v>
      </c>
      <c r="M47" s="3" t="s">
        <v>49</v>
      </c>
    </row>
    <row r="48" spans="1:13" x14ac:dyDescent="0.2">
      <c r="A48" s="8">
        <v>1</v>
      </c>
      <c r="B48" s="9" t="s">
        <v>96</v>
      </c>
      <c r="C48" s="9" t="s">
        <v>97</v>
      </c>
      <c r="D48" s="10" t="s">
        <v>98</v>
      </c>
      <c r="E48" s="9" t="s">
        <v>53</v>
      </c>
      <c r="F48" s="9" t="s">
        <v>5</v>
      </c>
      <c r="G48" s="9" t="s">
        <v>5</v>
      </c>
      <c r="H48" s="9" t="s">
        <v>54</v>
      </c>
      <c r="I48" s="11">
        <v>26.5</v>
      </c>
      <c r="J48" s="11">
        <v>70</v>
      </c>
      <c r="K48" s="11">
        <v>15</v>
      </c>
      <c r="L48" s="11">
        <v>0</v>
      </c>
      <c r="M48" s="11">
        <f t="shared" ref="M48:M53" si="0">J48+K48+L48</f>
        <v>85</v>
      </c>
    </row>
    <row r="49" spans="1:14" ht="12.75" customHeight="1" x14ac:dyDescent="0.2">
      <c r="A49" s="8">
        <f>A48+1</f>
        <v>2</v>
      </c>
      <c r="B49" s="9" t="s">
        <v>99</v>
      </c>
      <c r="C49" s="9" t="s">
        <v>100</v>
      </c>
      <c r="D49" s="10" t="s">
        <v>98</v>
      </c>
      <c r="E49" s="9" t="s">
        <v>61</v>
      </c>
      <c r="F49" s="9" t="s">
        <v>62</v>
      </c>
      <c r="G49" s="9" t="s">
        <v>62</v>
      </c>
      <c r="H49" s="9" t="s">
        <v>101</v>
      </c>
      <c r="I49" s="11">
        <v>21.25</v>
      </c>
      <c r="J49" s="11">
        <v>56.1</v>
      </c>
      <c r="K49" s="11">
        <v>12.5</v>
      </c>
      <c r="L49" s="11">
        <v>0</v>
      </c>
      <c r="M49" s="11">
        <f t="shared" si="0"/>
        <v>68.599999999999994</v>
      </c>
    </row>
    <row r="50" spans="1:14" ht="12.75" customHeight="1" x14ac:dyDescent="0.2">
      <c r="A50" s="8">
        <f>A49+1</f>
        <v>3</v>
      </c>
      <c r="B50" s="9" t="s">
        <v>102</v>
      </c>
      <c r="C50" s="9" t="s">
        <v>103</v>
      </c>
      <c r="D50" s="10" t="s">
        <v>98</v>
      </c>
      <c r="E50" s="9" t="s">
        <v>61</v>
      </c>
      <c r="F50" s="9" t="s">
        <v>62</v>
      </c>
      <c r="G50" s="9" t="s">
        <v>62</v>
      </c>
      <c r="H50" s="9" t="s">
        <v>101</v>
      </c>
      <c r="I50" s="13">
        <v>20.25</v>
      </c>
      <c r="J50" s="12">
        <v>53.5</v>
      </c>
      <c r="K50" s="12">
        <v>0</v>
      </c>
      <c r="L50" s="12">
        <v>0</v>
      </c>
      <c r="M50" s="12">
        <f t="shared" si="0"/>
        <v>53.5</v>
      </c>
    </row>
    <row r="51" spans="1:14" ht="12.75" customHeight="1" x14ac:dyDescent="0.2">
      <c r="A51" s="8">
        <f>A50+1</f>
        <v>4</v>
      </c>
      <c r="B51" s="9" t="s">
        <v>104</v>
      </c>
      <c r="C51" s="9" t="s">
        <v>105</v>
      </c>
      <c r="D51" s="10" t="s">
        <v>106</v>
      </c>
      <c r="E51" s="9" t="s">
        <v>53</v>
      </c>
      <c r="F51" s="9" t="s">
        <v>5</v>
      </c>
      <c r="G51" s="9" t="s">
        <v>5</v>
      </c>
      <c r="H51" s="9" t="s">
        <v>54</v>
      </c>
      <c r="I51" s="11">
        <v>15.5</v>
      </c>
      <c r="J51" s="11">
        <v>40.9</v>
      </c>
      <c r="K51" s="11">
        <v>7.5</v>
      </c>
      <c r="L51" s="11">
        <v>0</v>
      </c>
      <c r="M51" s="11">
        <f t="shared" si="0"/>
        <v>48.4</v>
      </c>
    </row>
    <row r="52" spans="1:14" ht="12.75" customHeight="1" x14ac:dyDescent="0.2">
      <c r="A52" s="8">
        <f>A51+1</f>
        <v>5</v>
      </c>
      <c r="B52" s="9" t="s">
        <v>107</v>
      </c>
      <c r="C52" s="9" t="s">
        <v>108</v>
      </c>
      <c r="D52" s="10" t="s">
        <v>98</v>
      </c>
      <c r="E52" s="9" t="s">
        <v>53</v>
      </c>
      <c r="F52" s="9" t="s">
        <v>5</v>
      </c>
      <c r="G52" s="9" t="s">
        <v>5</v>
      </c>
      <c r="H52" s="9" t="s">
        <v>54</v>
      </c>
      <c r="I52" s="14">
        <v>5</v>
      </c>
      <c r="J52" s="14">
        <v>13.2</v>
      </c>
      <c r="K52" s="14">
        <v>5</v>
      </c>
      <c r="L52" s="14">
        <v>0</v>
      </c>
      <c r="M52" s="14">
        <f t="shared" si="0"/>
        <v>18.2</v>
      </c>
    </row>
    <row r="53" spans="1:14" ht="12.75" customHeight="1" x14ac:dyDescent="0.2">
      <c r="A53" s="8">
        <f>A52+1</f>
        <v>6</v>
      </c>
      <c r="B53" s="9" t="s">
        <v>109</v>
      </c>
      <c r="C53" s="9" t="s">
        <v>110</v>
      </c>
      <c r="D53" s="10" t="s">
        <v>98</v>
      </c>
      <c r="E53" s="9" t="s">
        <v>73</v>
      </c>
      <c r="F53" s="9" t="s">
        <v>74</v>
      </c>
      <c r="G53" s="9" t="s">
        <v>74</v>
      </c>
      <c r="H53" s="9" t="s">
        <v>75</v>
      </c>
      <c r="I53" s="11">
        <v>1.5</v>
      </c>
      <c r="J53" s="11">
        <v>4</v>
      </c>
      <c r="K53" s="11">
        <v>0</v>
      </c>
      <c r="L53" s="11">
        <v>0</v>
      </c>
      <c r="M53" s="11">
        <f t="shared" si="0"/>
        <v>4</v>
      </c>
    </row>
    <row r="59" spans="1:14" x14ac:dyDescent="0.2">
      <c r="A59" s="1" t="s">
        <v>111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4" ht="12.75" customHeight="1" x14ac:dyDescent="0.2">
      <c r="A60" s="49" t="s">
        <v>77</v>
      </c>
      <c r="B60" s="49" t="s">
        <v>38</v>
      </c>
      <c r="C60" s="49" t="s">
        <v>39</v>
      </c>
      <c r="D60" s="49" t="s">
        <v>40</v>
      </c>
      <c r="E60" s="49" t="s">
        <v>41</v>
      </c>
      <c r="F60" s="49" t="s">
        <v>15</v>
      </c>
      <c r="G60" s="49" t="s">
        <v>42</v>
      </c>
      <c r="H60" s="49" t="s">
        <v>43</v>
      </c>
      <c r="I60" s="49" t="s">
        <v>44</v>
      </c>
      <c r="J60" s="49"/>
      <c r="K60" s="49"/>
      <c r="L60" s="49"/>
      <c r="M60" s="49"/>
    </row>
    <row r="61" spans="1:14" ht="38.25" customHeight="1" x14ac:dyDescent="0.2">
      <c r="A61" s="49"/>
      <c r="B61" s="49"/>
      <c r="C61" s="49"/>
      <c r="D61" s="49"/>
      <c r="E61" s="49"/>
      <c r="F61" s="49"/>
      <c r="G61" s="49"/>
      <c r="H61" s="49"/>
      <c r="I61" s="3" t="s">
        <v>45</v>
      </c>
      <c r="J61" s="3" t="s">
        <v>46</v>
      </c>
      <c r="K61" s="3" t="s">
        <v>93</v>
      </c>
      <c r="L61" s="3" t="s">
        <v>94</v>
      </c>
      <c r="M61" s="3" t="s">
        <v>49</v>
      </c>
    </row>
    <row r="62" spans="1:14" x14ac:dyDescent="0.2">
      <c r="A62" s="8">
        <v>1</v>
      </c>
      <c r="B62" s="9" t="s">
        <v>96</v>
      </c>
      <c r="C62" s="9" t="s">
        <v>97</v>
      </c>
      <c r="D62" s="10" t="s">
        <v>98</v>
      </c>
      <c r="E62" s="9" t="s">
        <v>53</v>
      </c>
      <c r="F62" s="9" t="s">
        <v>5</v>
      </c>
      <c r="G62" s="9" t="s">
        <v>5</v>
      </c>
      <c r="H62" s="9" t="s">
        <v>54</v>
      </c>
      <c r="I62" s="11">
        <v>26.5</v>
      </c>
      <c r="J62" s="11">
        <v>50</v>
      </c>
      <c r="K62" s="11">
        <v>25</v>
      </c>
      <c r="L62" s="11">
        <v>25</v>
      </c>
      <c r="M62" s="11">
        <f>J62+K62+L62</f>
        <v>100</v>
      </c>
      <c r="N62" s="15"/>
    </row>
    <row r="63" spans="1:14" ht="12.75" customHeight="1" x14ac:dyDescent="0.2">
      <c r="I63" s="15"/>
      <c r="J63" s="15"/>
      <c r="K63" s="15"/>
      <c r="L63" s="15"/>
      <c r="M63" s="15"/>
    </row>
    <row r="73" spans="2:12" x14ac:dyDescent="0.2">
      <c r="B73" s="16" t="s">
        <v>112</v>
      </c>
      <c r="C73" s="17" t="s">
        <v>26</v>
      </c>
      <c r="H73" s="18" t="s">
        <v>113</v>
      </c>
    </row>
    <row r="74" spans="2:12" x14ac:dyDescent="0.2">
      <c r="C74" s="19"/>
    </row>
    <row r="75" spans="2:12" x14ac:dyDescent="0.2">
      <c r="L75" t="s">
        <v>114</v>
      </c>
    </row>
    <row r="76" spans="2:12" x14ac:dyDescent="0.2">
      <c r="B76" s="16" t="s">
        <v>115</v>
      </c>
      <c r="C76" s="17" t="s">
        <v>5</v>
      </c>
      <c r="H76" s="17"/>
    </row>
    <row r="77" spans="2:12" x14ac:dyDescent="0.2">
      <c r="C77" s="19"/>
      <c r="F77" s="2"/>
      <c r="H77" s="2"/>
    </row>
    <row r="78" spans="2:12" ht="12.75" customHeight="1" x14ac:dyDescent="0.2">
      <c r="H78" s="15"/>
    </row>
    <row r="79" spans="2:12" x14ac:dyDescent="0.2">
      <c r="B79" t="s">
        <v>116</v>
      </c>
      <c r="C79" s="17" t="s">
        <v>170</v>
      </c>
      <c r="D79" s="20"/>
    </row>
    <row r="80" spans="2:12" x14ac:dyDescent="0.2">
      <c r="C80" s="19"/>
      <c r="D80" s="19"/>
    </row>
    <row r="82" spans="2:4" x14ac:dyDescent="0.2">
      <c r="B82" s="16" t="s">
        <v>117</v>
      </c>
      <c r="C82" s="17" t="s">
        <v>173</v>
      </c>
      <c r="D82" s="17"/>
    </row>
    <row r="83" spans="2:4" x14ac:dyDescent="0.2">
      <c r="C83" s="19"/>
      <c r="D83" s="19"/>
    </row>
    <row r="85" spans="2:4" x14ac:dyDescent="0.2">
      <c r="B85" s="16" t="s">
        <v>118</v>
      </c>
      <c r="C85" s="47" t="s">
        <v>174</v>
      </c>
      <c r="D85" s="17"/>
    </row>
  </sheetData>
  <mergeCells count="46">
    <mergeCell ref="H46:H47"/>
    <mergeCell ref="H60:H61"/>
    <mergeCell ref="F60:F61"/>
    <mergeCell ref="G4:G5"/>
    <mergeCell ref="G18:G19"/>
    <mergeCell ref="G32:G33"/>
    <mergeCell ref="G46:G47"/>
    <mergeCell ref="G60:G61"/>
    <mergeCell ref="D60:D61"/>
    <mergeCell ref="E4:E5"/>
    <mergeCell ref="E18:E19"/>
    <mergeCell ref="E32:E33"/>
    <mergeCell ref="E46:E47"/>
    <mergeCell ref="E60:E61"/>
    <mergeCell ref="I60:M60"/>
    <mergeCell ref="A4:A5"/>
    <mergeCell ref="A18:A19"/>
    <mergeCell ref="A32:A33"/>
    <mergeCell ref="A46:A47"/>
    <mergeCell ref="A60:A61"/>
    <mergeCell ref="B4:B5"/>
    <mergeCell ref="B18:B19"/>
    <mergeCell ref="B32:B33"/>
    <mergeCell ref="B46:B47"/>
    <mergeCell ref="B60:B61"/>
    <mergeCell ref="C4:C5"/>
    <mergeCell ref="C18:C19"/>
    <mergeCell ref="C32:C33"/>
    <mergeCell ref="C46:C47"/>
    <mergeCell ref="C60:C61"/>
    <mergeCell ref="A1:M1"/>
    <mergeCell ref="I4:M4"/>
    <mergeCell ref="I18:M18"/>
    <mergeCell ref="I32:M32"/>
    <mergeCell ref="I46:M46"/>
    <mergeCell ref="D4:D5"/>
    <mergeCell ref="D18:D19"/>
    <mergeCell ref="D32:D33"/>
    <mergeCell ref="D46:D47"/>
    <mergeCell ref="F4:F5"/>
    <mergeCell ref="F18:F19"/>
    <mergeCell ref="F32:F33"/>
    <mergeCell ref="F46:F47"/>
    <mergeCell ref="H4:H5"/>
    <mergeCell ref="H18:H19"/>
    <mergeCell ref="H32:H33"/>
  </mergeCells>
  <hyperlinks>
    <hyperlink ref="C85" r:id="rId1" xr:uid="{FF8C922C-7125-427D-BDFC-B3954293EEBF}"/>
  </hyperlinks>
  <pageMargins left="0.7" right="0.7" top="0.75" bottom="0.75" header="0.511811023622047" footer="0.511811023622047"/>
  <pageSetup paperSize="9" scale="46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/>
  </sheetPr>
  <dimension ref="A1:F30"/>
  <sheetViews>
    <sheetView view="pageBreakPreview" zoomScale="90" zoomScaleNormal="100" zoomScalePageLayoutView="90" workbookViewId="0"/>
  </sheetViews>
  <sheetFormatPr defaultColWidth="12.5703125" defaultRowHeight="12.75" customHeight="1" x14ac:dyDescent="0.2"/>
  <cols>
    <col min="1" max="1" width="18" customWidth="1"/>
    <col min="2" max="2" width="44.7109375" customWidth="1"/>
    <col min="3" max="3" width="18" customWidth="1"/>
    <col min="4" max="4" width="44.7109375" customWidth="1"/>
    <col min="5" max="5" width="18" customWidth="1"/>
    <col min="6" max="6" width="44.7109375" customWidth="1"/>
  </cols>
  <sheetData>
    <row r="1" spans="1:6" ht="12.75" customHeight="1" x14ac:dyDescent="0.2">
      <c r="A1" t="s">
        <v>8</v>
      </c>
      <c r="B1" t="s">
        <v>119</v>
      </c>
      <c r="C1" t="s">
        <v>120</v>
      </c>
      <c r="D1" t="s">
        <v>121</v>
      </c>
      <c r="E1" t="s">
        <v>122</v>
      </c>
      <c r="F1" t="s">
        <v>121</v>
      </c>
    </row>
    <row r="2" spans="1:6" ht="12.75" customHeight="1" x14ac:dyDescent="0.2">
      <c r="B2" t="s">
        <v>123</v>
      </c>
      <c r="D2" t="s">
        <v>124</v>
      </c>
      <c r="F2" t="s">
        <v>125</v>
      </c>
    </row>
    <row r="3" spans="1:6" ht="12.75" customHeight="1" x14ac:dyDescent="0.2">
      <c r="B3" t="s">
        <v>126</v>
      </c>
      <c r="D3" t="s">
        <v>127</v>
      </c>
      <c r="F3" t="s">
        <v>128</v>
      </c>
    </row>
    <row r="4" spans="1:6" ht="12.75" customHeight="1" x14ac:dyDescent="0.2">
      <c r="B4" t="s">
        <v>129</v>
      </c>
      <c r="D4" t="s">
        <v>130</v>
      </c>
      <c r="F4" t="s">
        <v>131</v>
      </c>
    </row>
    <row r="5" spans="1:6" ht="12.75" customHeight="1" x14ac:dyDescent="0.2">
      <c r="D5" t="s">
        <v>132</v>
      </c>
      <c r="F5" t="s">
        <v>133</v>
      </c>
    </row>
    <row r="6" spans="1:6" ht="12.75" customHeight="1" x14ac:dyDescent="0.2">
      <c r="D6" t="s">
        <v>5</v>
      </c>
      <c r="F6" t="s">
        <v>134</v>
      </c>
    </row>
    <row r="7" spans="1:6" ht="12.75" customHeight="1" x14ac:dyDescent="0.2">
      <c r="D7" t="s">
        <v>135</v>
      </c>
      <c r="F7" t="s">
        <v>136</v>
      </c>
    </row>
    <row r="8" spans="1:6" ht="12.75" customHeight="1" x14ac:dyDescent="0.2">
      <c r="D8" t="s">
        <v>137</v>
      </c>
      <c r="F8" t="s">
        <v>138</v>
      </c>
    </row>
    <row r="9" spans="1:6" ht="12.75" customHeight="1" x14ac:dyDescent="0.2">
      <c r="D9" t="s">
        <v>139</v>
      </c>
      <c r="F9" t="s">
        <v>140</v>
      </c>
    </row>
    <row r="10" spans="1:6" ht="12.75" customHeight="1" x14ac:dyDescent="0.2">
      <c r="D10" t="s">
        <v>141</v>
      </c>
      <c r="F10" t="s">
        <v>142</v>
      </c>
    </row>
    <row r="11" spans="1:6" ht="12.75" customHeight="1" x14ac:dyDescent="0.2">
      <c r="D11" t="s">
        <v>143</v>
      </c>
      <c r="F11" t="s">
        <v>144</v>
      </c>
    </row>
    <row r="12" spans="1:6" ht="12.75" customHeight="1" x14ac:dyDescent="0.2">
      <c r="D12" t="s">
        <v>145</v>
      </c>
      <c r="F12" t="s">
        <v>146</v>
      </c>
    </row>
    <row r="13" spans="1:6" ht="12.75" customHeight="1" x14ac:dyDescent="0.2">
      <c r="D13" t="s">
        <v>147</v>
      </c>
      <c r="F13" t="s">
        <v>148</v>
      </c>
    </row>
    <row r="14" spans="1:6" ht="12.75" customHeight="1" x14ac:dyDescent="0.2">
      <c r="D14" t="s">
        <v>149</v>
      </c>
      <c r="F14" t="s">
        <v>150</v>
      </c>
    </row>
    <row r="15" spans="1:6" ht="12.75" customHeight="1" x14ac:dyDescent="0.2">
      <c r="D15" t="s">
        <v>151</v>
      </c>
      <c r="F15" t="s">
        <v>152</v>
      </c>
    </row>
    <row r="16" spans="1:6" ht="12.75" customHeight="1" x14ac:dyDescent="0.2">
      <c r="D16" t="s">
        <v>153</v>
      </c>
      <c r="F16" t="s">
        <v>154</v>
      </c>
    </row>
    <row r="17" spans="6:6" ht="12.75" customHeight="1" x14ac:dyDescent="0.2">
      <c r="F17" t="s">
        <v>155</v>
      </c>
    </row>
    <row r="18" spans="6:6" ht="12.75" customHeight="1" x14ac:dyDescent="0.2">
      <c r="F18" t="s">
        <v>156</v>
      </c>
    </row>
    <row r="19" spans="6:6" ht="12.75" customHeight="1" x14ac:dyDescent="0.2">
      <c r="F19" t="s">
        <v>157</v>
      </c>
    </row>
    <row r="20" spans="6:6" ht="12.75" customHeight="1" x14ac:dyDescent="0.2">
      <c r="F20" t="s">
        <v>158</v>
      </c>
    </row>
    <row r="21" spans="6:6" ht="12.75" customHeight="1" x14ac:dyDescent="0.2">
      <c r="F21" t="s">
        <v>3</v>
      </c>
    </row>
    <row r="22" spans="6:6" ht="12.75" customHeight="1" x14ac:dyDescent="0.2">
      <c r="F22" t="s">
        <v>159</v>
      </c>
    </row>
    <row r="23" spans="6:6" ht="12.75" customHeight="1" x14ac:dyDescent="0.2">
      <c r="F23" t="s">
        <v>160</v>
      </c>
    </row>
    <row r="24" spans="6:6" ht="12.75" customHeight="1" x14ac:dyDescent="0.2">
      <c r="F24" t="s">
        <v>161</v>
      </c>
    </row>
    <row r="25" spans="6:6" ht="12.75" customHeight="1" x14ac:dyDescent="0.2">
      <c r="F25" t="s">
        <v>162</v>
      </c>
    </row>
    <row r="26" spans="6:6" ht="12.75" customHeight="1" x14ac:dyDescent="0.2">
      <c r="F26" t="s">
        <v>163</v>
      </c>
    </row>
    <row r="27" spans="6:6" ht="12.75" customHeight="1" x14ac:dyDescent="0.2">
      <c r="F27" t="s">
        <v>164</v>
      </c>
    </row>
    <row r="28" spans="6:6" ht="12.75" customHeight="1" x14ac:dyDescent="0.2">
      <c r="F28" t="s">
        <v>165</v>
      </c>
    </row>
    <row r="29" spans="6:6" ht="12.75" customHeight="1" x14ac:dyDescent="0.2">
      <c r="F29" t="s">
        <v>166</v>
      </c>
    </row>
    <row r="30" spans="6:6" ht="12.75" customHeight="1" x14ac:dyDescent="0.2">
      <c r="F30" t="s">
        <v>167</v>
      </c>
    </row>
  </sheetData>
  <pageMargins left="0.7" right="0.7" top="0.75" bottom="0.75" header="0.511811023622047" footer="0.511811023622047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Izveštaj sa takmičenja</vt:lpstr>
      <vt:lpstr>I, test+eksp.</vt:lpstr>
      <vt:lpstr>II, test+eksp.</vt:lpstr>
      <vt:lpstr>III i IV, test+eksp.</vt:lpstr>
      <vt:lpstr>I i II, test+SIR</vt:lpstr>
      <vt:lpstr>III i IV, test+SIR</vt:lpstr>
      <vt:lpstr>Konačni izveštaj - plasman</vt:lpstr>
      <vt:lpstr>Liste</vt:lpstr>
      <vt:lpstr>okruzi</vt:lpstr>
      <vt:lpstr>rang_tamkicenja</vt:lpstr>
      <vt:lpstr>skolske_uprave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Aleksandra Margetic</cp:lastModifiedBy>
  <cp:revision>3</cp:revision>
  <cp:lastPrinted>2026-04-18T14:07:00Z</cp:lastPrinted>
  <dcterms:created xsi:type="dcterms:W3CDTF">2024-04-06T20:08:00Z</dcterms:created>
  <dcterms:modified xsi:type="dcterms:W3CDTF">2026-04-29T11:13:31Z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477E3708970245169A71087FC55779A5_12</vt:lpwstr>
  </property>
  <property fmtid="{D5CDD505-2E9C-101B-9397-08002B2CF9AE}" pid="3" name="KSOProductBuildVer">
    <vt:lpwstr>1033-12.1.0.25242</vt:lpwstr>
  </property>
  <property fmtid="{D5CDD505-2E9C-101B-9397-08002B2CF9AE}" pid="4" name="CalculationRule">
    <vt:i4>0</vt:i4>
  </property>
</Properties>
</file>